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64011"/>
  <mc:AlternateContent xmlns:mc="http://schemas.openxmlformats.org/markup-compatibility/2006">
    <mc:Choice Requires="x15">
      <x15ac:absPath xmlns:x15ac="http://schemas.microsoft.com/office/spreadsheetml/2010/11/ac" url="D:\Работа 23.09.22\Измененные файлы\Red Paddle\Предзаказ 2023\"/>
    </mc:Choice>
  </mc:AlternateContent>
  <bookViews>
    <workbookView xWindow="0" yWindow="0" windowWidth="15552" windowHeight="8256"/>
  </bookViews>
  <sheets>
    <sheet name="ВАШ ЗАКАЗ" sheetId="6" r:id="rId1"/>
  </sheets>
  <definedNames>
    <definedName name="jhjhj">{0,"тысячz";1,"тысячаz";2,"тысячиz";5,"тысячz"}</definedName>
    <definedName name="jkjkj">{"","одинz","дваz","триz","четыреz","пятьz","шестьz","семьz","восемьz","девятьz"}</definedName>
    <definedName name="jyuy7">{"","стоz","двестиz","тристаz","четырестаz","пятьсотz","шестьсотz","семьсотz","восемьсотz","девятьсотz"}</definedName>
    <definedName name="n_1">{"","одинz","дваz","триz","четыреz","пятьz","шестьz","семьz","восемьz","девятьz"}</definedName>
    <definedName name="n_2">{"десятьz","одиннадцатьz","двенадцатьz","тринадцатьz","четырнадцатьz","пятнадцатьz","шестнадцатьz","семнадцатьz","восемнадцатьz","девятнадцатьz"}</definedName>
    <definedName name="n_3">{"";1;"двадцатьz";"тридцатьz";"сорокz";"пятьдесятz";"шестьдесятz";"семьдесятz";"восемьдесятz";"девяностоz"}</definedName>
    <definedName name="n_4">{"","стоz","двестиz","тристаz","четырестаz","пятьсотz","шестьсотz","семьсотz","восемьсотz","девятьсотz"}</definedName>
    <definedName name="n_5">{"","однаz","двеz","триz","четыреz","пятьz","шестьz","семьz","восемьz","девятьz"}</definedName>
    <definedName name="n0">"000000000000"&amp;MID(1/2,2,1)&amp;"00"</definedName>
    <definedName name="n0x">IF(n_3=1,n_2,n_3&amp;n_1)</definedName>
    <definedName name="n1x">IF(n_3=1,n_2,n_3&amp;n_5)</definedName>
    <definedName name="s">{0,"овz";1,"z";2,"аz";5,"овz"}</definedName>
    <definedName name="ttt">{"";1;"двадцатьz";"тридцатьz";"сорокz";"пятьдесятz";"шестьдесятz";"семьдесятz";"восемьдесятz";"девяностоz"}</definedName>
    <definedName name="wsdw">IF(ttt=1,n_2,ttt&amp;n_5)</definedName>
    <definedName name="мил">{0,"овz";1,"z";2,"аz";5,"овz"}</definedName>
    <definedName name="_xlnm.Print_Area" localSheetId="0">'ВАШ ЗАКАЗ'!$A$1:$M$298</definedName>
    <definedName name="тыс">{0,"тысячz";1,"тысячаz";2,"тысячиz";5,"тысячz"}</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65" i="6" l="1"/>
  <c r="J165" i="6" s="1"/>
  <c r="F166" i="6"/>
  <c r="J166" i="6" s="1"/>
  <c r="F167" i="6"/>
  <c r="J167" i="6"/>
  <c r="F168" i="6"/>
  <c r="J168" i="6"/>
  <c r="F169" i="6"/>
  <c r="J169" i="6" s="1"/>
  <c r="F66" i="6" l="1"/>
  <c r="F65" i="6"/>
  <c r="F64" i="6"/>
  <c r="F63" i="6"/>
  <c r="F62" i="6"/>
  <c r="F61" i="6"/>
  <c r="F60" i="6"/>
  <c r="F50" i="6"/>
  <c r="F49" i="6"/>
  <c r="J66" i="6" l="1"/>
  <c r="J65" i="6"/>
  <c r="J64" i="6"/>
  <c r="J63" i="6"/>
  <c r="J62" i="6"/>
  <c r="J61" i="6"/>
  <c r="J60" i="6"/>
  <c r="J50" i="6"/>
  <c r="J49" i="6"/>
  <c r="F294" i="6"/>
  <c r="J294" i="6" s="1"/>
  <c r="F293" i="6"/>
  <c r="J293" i="6" s="1"/>
  <c r="F292" i="6"/>
  <c r="J292" i="6" s="1"/>
  <c r="F291" i="6"/>
  <c r="J291" i="6" s="1"/>
  <c r="F290" i="6"/>
  <c r="J290" i="6" s="1"/>
  <c r="F289" i="6"/>
  <c r="J289" i="6" s="1"/>
  <c r="F287" i="6"/>
  <c r="J287" i="6" s="1"/>
  <c r="F286" i="6"/>
  <c r="J286" i="6" s="1"/>
  <c r="F285" i="6"/>
  <c r="J285" i="6" s="1"/>
  <c r="F284" i="6"/>
  <c r="J284" i="6" s="1"/>
  <c r="F283" i="6"/>
  <c r="J283" i="6" s="1"/>
  <c r="F282" i="6"/>
  <c r="J282" i="6" s="1"/>
  <c r="F281" i="6"/>
  <c r="J281" i="6" s="1"/>
  <c r="F280" i="6"/>
  <c r="J280" i="6" s="1"/>
  <c r="F279" i="6"/>
  <c r="J279" i="6" s="1"/>
  <c r="F278" i="6"/>
  <c r="J278" i="6" s="1"/>
  <c r="F277" i="6"/>
  <c r="J277" i="6" s="1"/>
  <c r="F276" i="6"/>
  <c r="J276" i="6" s="1"/>
  <c r="F275" i="6"/>
  <c r="J275" i="6" s="1"/>
  <c r="F274" i="6"/>
  <c r="J274" i="6" s="1"/>
  <c r="F273" i="6"/>
  <c r="J273" i="6" s="1"/>
  <c r="F272" i="6"/>
  <c r="J272" i="6" s="1"/>
  <c r="F271" i="6"/>
  <c r="J271" i="6" s="1"/>
  <c r="F270" i="6"/>
  <c r="J270" i="6" s="1"/>
  <c r="F269" i="6"/>
  <c r="J269" i="6" s="1"/>
  <c r="F268" i="6"/>
  <c r="J268" i="6" s="1"/>
  <c r="F267" i="6"/>
  <c r="J267" i="6" s="1"/>
  <c r="F266" i="6"/>
  <c r="J266" i="6" s="1"/>
  <c r="F265" i="6"/>
  <c r="J265" i="6" s="1"/>
  <c r="F264" i="6"/>
  <c r="J264" i="6" s="1"/>
  <c r="F263" i="6"/>
  <c r="J263" i="6" s="1"/>
  <c r="F262" i="6"/>
  <c r="J262" i="6" s="1"/>
  <c r="F261" i="6"/>
  <c r="J261" i="6" s="1"/>
  <c r="F260" i="6"/>
  <c r="J260" i="6" s="1"/>
  <c r="F259" i="6"/>
  <c r="J259" i="6" s="1"/>
  <c r="F257" i="6"/>
  <c r="J257" i="6" s="1"/>
  <c r="F256" i="6"/>
  <c r="J256" i="6" s="1"/>
  <c r="F255" i="6"/>
  <c r="J255" i="6" s="1"/>
  <c r="F254" i="6"/>
  <c r="J254" i="6" s="1"/>
  <c r="F253" i="6"/>
  <c r="J253" i="6" s="1"/>
  <c r="F252" i="6"/>
  <c r="J252" i="6" s="1"/>
  <c r="F251" i="6"/>
  <c r="J251" i="6" s="1"/>
  <c r="F250" i="6"/>
  <c r="J250" i="6" s="1"/>
  <c r="F249" i="6"/>
  <c r="J249" i="6" s="1"/>
  <c r="F248" i="6"/>
  <c r="J248" i="6" s="1"/>
  <c r="F247" i="6"/>
  <c r="J247" i="6" s="1"/>
  <c r="F246" i="6"/>
  <c r="J246" i="6" s="1"/>
  <c r="F245" i="6"/>
  <c r="J245" i="6" s="1"/>
  <c r="F244" i="6"/>
  <c r="J244" i="6" s="1"/>
  <c r="F242" i="6"/>
  <c r="J242" i="6" s="1"/>
  <c r="F241" i="6"/>
  <c r="J241" i="6" s="1"/>
  <c r="F240" i="6"/>
  <c r="J240" i="6" s="1"/>
  <c r="F239" i="6"/>
  <c r="J239" i="6" s="1"/>
  <c r="F238" i="6"/>
  <c r="J238" i="6" s="1"/>
  <c r="F237" i="6"/>
  <c r="J237" i="6" s="1"/>
  <c r="F236" i="6"/>
  <c r="J236" i="6" s="1"/>
  <c r="F235" i="6"/>
  <c r="J235" i="6" s="1"/>
  <c r="F234" i="6"/>
  <c r="J234" i="6" s="1"/>
  <c r="F233" i="6"/>
  <c r="J233" i="6" s="1"/>
  <c r="F232" i="6"/>
  <c r="J232" i="6" s="1"/>
  <c r="F231" i="6"/>
  <c r="J231" i="6" s="1"/>
  <c r="F230" i="6"/>
  <c r="J230" i="6" s="1"/>
  <c r="F229" i="6"/>
  <c r="J229" i="6" s="1"/>
  <c r="F228" i="6"/>
  <c r="J228" i="6" s="1"/>
  <c r="F227" i="6"/>
  <c r="J227" i="6" s="1"/>
  <c r="F226" i="6"/>
  <c r="J226" i="6" s="1"/>
  <c r="F225" i="6"/>
  <c r="J225" i="6" s="1"/>
  <c r="F224" i="6"/>
  <c r="J224" i="6" s="1"/>
  <c r="F223" i="6"/>
  <c r="J223" i="6" s="1"/>
  <c r="F222" i="6"/>
  <c r="J222" i="6" s="1"/>
  <c r="F221" i="6"/>
  <c r="J221" i="6" s="1"/>
  <c r="F220" i="6"/>
  <c r="J220" i="6" s="1"/>
  <c r="F219" i="6"/>
  <c r="J219" i="6" s="1"/>
  <c r="F218" i="6"/>
  <c r="J218" i="6" s="1"/>
  <c r="F217" i="6"/>
  <c r="J217" i="6" s="1"/>
  <c r="F216" i="6"/>
  <c r="J216" i="6" s="1"/>
  <c r="F215" i="6"/>
  <c r="J215" i="6" s="1"/>
  <c r="F214" i="6"/>
  <c r="J214" i="6" s="1"/>
  <c r="F213" i="6"/>
  <c r="J213" i="6" s="1"/>
  <c r="F212" i="6"/>
  <c r="J212" i="6" s="1"/>
  <c r="F210" i="6"/>
  <c r="J210" i="6" s="1"/>
  <c r="F209" i="6"/>
  <c r="J209" i="6" s="1"/>
  <c r="F208" i="6"/>
  <c r="J208" i="6" s="1"/>
  <c r="F207" i="6"/>
  <c r="J207" i="6" s="1"/>
  <c r="F206" i="6"/>
  <c r="J206" i="6" s="1"/>
  <c r="F205" i="6"/>
  <c r="J205" i="6" s="1"/>
  <c r="F204" i="6"/>
  <c r="J204" i="6" s="1"/>
  <c r="F203" i="6"/>
  <c r="J203" i="6" s="1"/>
  <c r="F202" i="6"/>
  <c r="J202" i="6" s="1"/>
  <c r="F201" i="6"/>
  <c r="J201" i="6" s="1"/>
  <c r="F200" i="6"/>
  <c r="J200" i="6" s="1"/>
  <c r="F199" i="6"/>
  <c r="J199" i="6" s="1"/>
  <c r="F198" i="6"/>
  <c r="J198" i="6" s="1"/>
  <c r="F197" i="6"/>
  <c r="J197" i="6" s="1"/>
  <c r="F196" i="6"/>
  <c r="J196" i="6" s="1"/>
  <c r="F195" i="6"/>
  <c r="J195" i="6" s="1"/>
  <c r="F194" i="6"/>
  <c r="J194" i="6" s="1"/>
  <c r="F193" i="6"/>
  <c r="J193" i="6" s="1"/>
  <c r="F192" i="6"/>
  <c r="J192" i="6" s="1"/>
  <c r="F191" i="6"/>
  <c r="J191" i="6" s="1"/>
  <c r="F190" i="6"/>
  <c r="J190" i="6" s="1"/>
  <c r="F189" i="6"/>
  <c r="J189" i="6" s="1"/>
  <c r="F188" i="6"/>
  <c r="J188" i="6" s="1"/>
  <c r="F187" i="6"/>
  <c r="J187" i="6" s="1"/>
  <c r="F186" i="6"/>
  <c r="J186" i="6" s="1"/>
  <c r="F184" i="6"/>
  <c r="J184" i="6" s="1"/>
  <c r="F183" i="6"/>
  <c r="J183" i="6" s="1"/>
  <c r="F182" i="6"/>
  <c r="J182" i="6" s="1"/>
  <c r="F181" i="6"/>
  <c r="J181" i="6" s="1"/>
  <c r="F180" i="6"/>
  <c r="J180" i="6" s="1"/>
  <c r="F178" i="6"/>
  <c r="J178" i="6" s="1"/>
  <c r="F177" i="6"/>
  <c r="J177" i="6" s="1"/>
  <c r="F176" i="6"/>
  <c r="J176" i="6" s="1"/>
  <c r="F175" i="6"/>
  <c r="J175" i="6" s="1"/>
  <c r="F174" i="6"/>
  <c r="J174" i="6" s="1"/>
  <c r="F173" i="6"/>
  <c r="J173" i="6" s="1"/>
  <c r="F172" i="6"/>
  <c r="J172" i="6" s="1"/>
  <c r="F171" i="6"/>
  <c r="J171" i="6" s="1"/>
  <c r="F164" i="6"/>
  <c r="J164" i="6" s="1"/>
  <c r="F163" i="6"/>
  <c r="J163" i="6" s="1"/>
  <c r="F161" i="6"/>
  <c r="J161" i="6" s="1"/>
  <c r="F160" i="6"/>
  <c r="J160" i="6" s="1"/>
  <c r="F159" i="6"/>
  <c r="J159" i="6" s="1"/>
  <c r="F158" i="6"/>
  <c r="J158" i="6" s="1"/>
  <c r="F157" i="6"/>
  <c r="J157" i="6" s="1"/>
  <c r="F156" i="6"/>
  <c r="J156" i="6" s="1"/>
  <c r="F154" i="6"/>
  <c r="J154" i="6" s="1"/>
  <c r="F153" i="6"/>
  <c r="J153" i="6" s="1"/>
  <c r="F152" i="6"/>
  <c r="J152" i="6" s="1"/>
  <c r="F151" i="6"/>
  <c r="J151" i="6" s="1"/>
  <c r="F150" i="6"/>
  <c r="J150" i="6" s="1"/>
  <c r="F148" i="6"/>
  <c r="J148" i="6" s="1"/>
  <c r="F147" i="6"/>
  <c r="J147" i="6" s="1"/>
  <c r="F146" i="6"/>
  <c r="J146" i="6" s="1"/>
  <c r="F144" i="6"/>
  <c r="J144" i="6" s="1"/>
  <c r="F143" i="6"/>
  <c r="J143" i="6" s="1"/>
  <c r="F142" i="6"/>
  <c r="J142" i="6" s="1"/>
  <c r="F141" i="6"/>
  <c r="J141" i="6" s="1"/>
  <c r="F140" i="6"/>
  <c r="J140" i="6" s="1"/>
  <c r="F139" i="6"/>
  <c r="J139" i="6" s="1"/>
  <c r="F137" i="6"/>
  <c r="J137" i="6" s="1"/>
  <c r="F136" i="6"/>
  <c r="J136" i="6" s="1"/>
  <c r="F135" i="6"/>
  <c r="J135" i="6" s="1"/>
  <c r="F134" i="6"/>
  <c r="J134" i="6" s="1"/>
  <c r="F133" i="6"/>
  <c r="J133" i="6" s="1"/>
  <c r="F132" i="6"/>
  <c r="J132" i="6" s="1"/>
  <c r="F131" i="6"/>
  <c r="J131" i="6" s="1"/>
  <c r="F130" i="6"/>
  <c r="J130" i="6" s="1"/>
  <c r="F129" i="6"/>
  <c r="J129" i="6" s="1"/>
  <c r="F128" i="6"/>
  <c r="J128" i="6" s="1"/>
  <c r="F127" i="6"/>
  <c r="J127" i="6" s="1"/>
  <c r="F126" i="6"/>
  <c r="J126" i="6" s="1"/>
  <c r="F125" i="6"/>
  <c r="J125" i="6" s="1"/>
  <c r="F124" i="6"/>
  <c r="J124" i="6" s="1"/>
  <c r="F123" i="6"/>
  <c r="J123" i="6" s="1"/>
  <c r="F122" i="6"/>
  <c r="J122" i="6" s="1"/>
  <c r="F121" i="6"/>
  <c r="J121" i="6" s="1"/>
  <c r="F120" i="6"/>
  <c r="J120" i="6" s="1"/>
  <c r="F119" i="6"/>
  <c r="J119" i="6" s="1"/>
  <c r="F118" i="6"/>
  <c r="J118" i="6" s="1"/>
  <c r="F117" i="6"/>
  <c r="J117" i="6" s="1"/>
  <c r="F116" i="6"/>
  <c r="J116" i="6" s="1"/>
  <c r="F115" i="6"/>
  <c r="J115" i="6" s="1"/>
  <c r="F114" i="6"/>
  <c r="J114" i="6" s="1"/>
  <c r="F113" i="6"/>
  <c r="J113" i="6" s="1"/>
  <c r="F111" i="6"/>
  <c r="J111" i="6" s="1"/>
  <c r="F110" i="6"/>
  <c r="J110" i="6" s="1"/>
  <c r="F109" i="6"/>
  <c r="J109" i="6" s="1"/>
  <c r="F108" i="6"/>
  <c r="J108" i="6" s="1"/>
  <c r="F107" i="6"/>
  <c r="J107" i="6" s="1"/>
  <c r="F105" i="6"/>
  <c r="J105" i="6" s="1"/>
  <c r="F104" i="6"/>
  <c r="J104" i="6" s="1"/>
  <c r="F103" i="6"/>
  <c r="J103" i="6" s="1"/>
  <c r="F102" i="6"/>
  <c r="J102" i="6" s="1"/>
  <c r="F101" i="6"/>
  <c r="J101" i="6" s="1"/>
  <c r="F100" i="6"/>
  <c r="J100" i="6" s="1"/>
  <c r="F99" i="6"/>
  <c r="J99" i="6" s="1"/>
  <c r="F98" i="6"/>
  <c r="J98" i="6" s="1"/>
  <c r="F97" i="6"/>
  <c r="J97" i="6" s="1"/>
  <c r="F96" i="6"/>
  <c r="J96" i="6" s="1"/>
  <c r="F95" i="6"/>
  <c r="J95" i="6" s="1"/>
  <c r="F94" i="6"/>
  <c r="J94" i="6" s="1"/>
  <c r="F93" i="6"/>
  <c r="J93" i="6" s="1"/>
  <c r="F92" i="6"/>
  <c r="J92" i="6" s="1"/>
  <c r="F91" i="6"/>
  <c r="J91" i="6" s="1"/>
  <c r="F90" i="6"/>
  <c r="J90" i="6" s="1"/>
  <c r="F89" i="6"/>
  <c r="J89" i="6" s="1"/>
  <c r="F88" i="6"/>
  <c r="J88" i="6" s="1"/>
  <c r="F87" i="6"/>
  <c r="J87" i="6" s="1"/>
  <c r="F86" i="6"/>
  <c r="J86" i="6" s="1"/>
  <c r="F85" i="6"/>
  <c r="J85" i="6" s="1"/>
  <c r="F83" i="6"/>
  <c r="J83" i="6" s="1"/>
  <c r="F82" i="6"/>
  <c r="J82" i="6" s="1"/>
  <c r="F81" i="6"/>
  <c r="J81" i="6" s="1"/>
  <c r="F79" i="6"/>
  <c r="J79" i="6" s="1"/>
  <c r="F78" i="6"/>
  <c r="J78" i="6" s="1"/>
  <c r="F77" i="6"/>
  <c r="J77" i="6" s="1"/>
  <c r="F76" i="6"/>
  <c r="J76" i="6" s="1"/>
  <c r="F75" i="6"/>
  <c r="J75" i="6" s="1"/>
  <c r="F74" i="6"/>
  <c r="J74" i="6" s="1"/>
  <c r="F73" i="6"/>
  <c r="J73" i="6" s="1"/>
  <c r="F72" i="6"/>
  <c r="J72" i="6" s="1"/>
  <c r="F71" i="6"/>
  <c r="J71" i="6" s="1"/>
  <c r="F70" i="6"/>
  <c r="J70" i="6" s="1"/>
  <c r="F69" i="6"/>
  <c r="J69" i="6" s="1"/>
  <c r="F68" i="6"/>
  <c r="J68" i="6" s="1"/>
  <c r="F58" i="6"/>
  <c r="J58" i="6" s="1"/>
  <c r="F57" i="6"/>
  <c r="J57" i="6" s="1"/>
  <c r="F56" i="6"/>
  <c r="J56" i="6" s="1"/>
  <c r="F55" i="6"/>
  <c r="J55" i="6" s="1"/>
  <c r="F53" i="6"/>
  <c r="J53" i="6" s="1"/>
  <c r="F52" i="6"/>
  <c r="J52" i="6" s="1"/>
  <c r="F47" i="6"/>
  <c r="J47" i="6" s="1"/>
  <c r="F46" i="6"/>
  <c r="J46" i="6" s="1"/>
  <c r="F45" i="6"/>
  <c r="J45" i="6" s="1"/>
  <c r="F43" i="6"/>
  <c r="J43" i="6" s="1"/>
  <c r="F42" i="6"/>
  <c r="J42" i="6" s="1"/>
  <c r="F41" i="6"/>
  <c r="J41" i="6" s="1"/>
  <c r="F40" i="6"/>
  <c r="J40" i="6" s="1"/>
  <c r="F38" i="6"/>
  <c r="J38" i="6" s="1"/>
  <c r="F37" i="6"/>
  <c r="J37" i="6" s="1"/>
  <c r="F36" i="6"/>
  <c r="J36" i="6" s="1"/>
  <c r="F34" i="6"/>
  <c r="J34" i="6" s="1"/>
  <c r="F33" i="6"/>
  <c r="J33" i="6" s="1"/>
  <c r="F32" i="6"/>
  <c r="J32" i="6" s="1"/>
  <c r="F30" i="6"/>
  <c r="J30" i="6" s="1"/>
  <c r="F29" i="6"/>
  <c r="J29" i="6" s="1"/>
  <c r="F28" i="6"/>
  <c r="J28" i="6" s="1"/>
  <c r="F26" i="6"/>
  <c r="J26" i="6" s="1"/>
  <c r="F25" i="6"/>
  <c r="J25" i="6" s="1"/>
  <c r="F24" i="6"/>
  <c r="J24" i="6" s="1"/>
  <c r="F23" i="6"/>
  <c r="J23" i="6" s="1"/>
  <c r="F22" i="6"/>
  <c r="J22" i="6" s="1"/>
  <c r="F21" i="6"/>
  <c r="J21" i="6" s="1"/>
  <c r="F20" i="6"/>
  <c r="J20" i="6" s="1"/>
  <c r="F19" i="6"/>
  <c r="J19" i="6" s="1"/>
  <c r="F17" i="6"/>
  <c r="J17" i="6" s="1"/>
  <c r="F16" i="6"/>
  <c r="J16" i="6" s="1"/>
  <c r="F15" i="6"/>
  <c r="J15" i="6" s="1"/>
  <c r="F14" i="6"/>
  <c r="J14" i="6" s="1"/>
  <c r="F13" i="6"/>
  <c r="J13" i="6" s="1"/>
  <c r="F12" i="6"/>
  <c r="J12" i="6" s="1"/>
  <c r="J296" i="6" l="1"/>
  <c r="J297" i="6" s="1"/>
  <c r="J3" i="6" l="1"/>
  <c r="J4" i="6"/>
</calcChain>
</file>

<file path=xl/comments1.xml><?xml version="1.0" encoding="utf-8"?>
<comments xmlns="http://schemas.openxmlformats.org/spreadsheetml/2006/main">
  <authors>
    <author>Яков</author>
    <author>body-1</author>
    <author>Admin</author>
  </authors>
  <commentList>
    <comment ref="D12" authorId="0" shapeId="0">
      <text>
        <r>
          <rPr>
            <sz val="9"/>
            <color indexed="81"/>
            <rFont val="Tahoma"/>
            <family val="2"/>
            <charset val="204"/>
          </rPr>
          <t xml:space="preserve">
Самая маленькая доска в универсальной линейке RIDE. 
Оснащена системой повышения жесткости RSS. Толщина 100мм, ширина 29 дюймов. Два неубиваемых встроенных плавника iFin. Зауженный хвост для облегчения поворотов на волне. Хорошо подходит как серфовая доска для райдеров весом до 90кг, и как универсальная доска для легких райдеров (до 70кг).
Комплектация: доска, латы RSS, рюкзак ATB Transformer, насос Titan-2, витой лиш, инструкция на русском языке.
Весло в комплект не входит!
Гарантия: 5 лет при условии регистрации на сайте:
https://red.equipment/pages/register-your-board
</t>
        </r>
      </text>
    </comment>
    <comment ref="D13" authorId="0" shapeId="0">
      <text>
        <r>
          <rPr>
            <sz val="9"/>
            <color indexed="81"/>
            <rFont val="Tahoma"/>
            <family val="2"/>
            <charset val="204"/>
          </rPr>
          <t xml:space="preserve">
Вариант доски 10'0" RIDE в специальной расцветке.
Комплектация: доска, латы RSS, рюкзак ATB Transformer, насос Titan-2, витой лиш, инструкция на русском языке.
Весло в комплект не входит!
Гарантия: 5 лет при условии регистрации на сайте:
https://red.equipment/pages/register-your-board
</t>
        </r>
      </text>
    </comment>
    <comment ref="D14" authorId="0" shapeId="0">
      <text>
        <r>
          <rPr>
            <sz val="9"/>
            <color indexed="81"/>
            <rFont val="Tahoma"/>
            <family val="2"/>
            <charset val="204"/>
          </rPr>
          <t xml:space="preserve">
Средняя по размеру доска в линейке RIDE. Подойдет райдеру весом 70-90кг.
Комплектация: доска, рюкзак ATB Transformer, насос Titan-2, витой лиш, инструкция на русском языке.
Весло в комплект не входит!
Гарантия: 5 лет при условии регистрации на сайте:
https://red.equipment/pages/register-your-board
</t>
        </r>
      </text>
    </comment>
    <comment ref="D15" authorId="0" shapeId="0">
      <text>
        <r>
          <rPr>
            <sz val="9"/>
            <color indexed="81"/>
            <rFont val="Tahoma"/>
            <family val="2"/>
            <charset val="204"/>
          </rPr>
          <t xml:space="preserve">
Вариант доски 10'6" RIDE в специальной расцветке.
Комплектация: доска, рюкзак ATB Transformer, насос Titan-2, витой лиш, инструкция на русском языке.
Весло в комплект не входит!
Гарантия: 5 лет при условии регистрации на сайте:
https://red.equipment/pages/register-your-board
</t>
        </r>
      </text>
    </comment>
    <comment ref="D16" authorId="0" shapeId="0">
      <text>
        <r>
          <rPr>
            <sz val="9"/>
            <color indexed="81"/>
            <rFont val="Tahoma"/>
            <family val="2"/>
            <charset val="204"/>
          </rPr>
          <t xml:space="preserve">
Вариант доски 10'6" RIDE в специальной расцветке.
Комплектация: доска, рюкзак ATB Transformer, насос Titan-2, витой лиш, инструкция на русском языке.
Весло в комплект не входит!
Гарантия: 5 лет при условии регистрации на сайте:
https://red.equipment/pages/register-your-board
</t>
        </r>
      </text>
    </comment>
    <comment ref="D17" authorId="0" shapeId="0">
      <text>
        <r>
          <rPr>
            <sz val="9"/>
            <color indexed="81"/>
            <rFont val="Tahoma"/>
            <family val="2"/>
            <charset val="204"/>
          </rPr>
          <t xml:space="preserve">
Универсальная доска линейки RIDE, предназначена для крупных райдеров или для катания с ребенком. Более широкая и еще более устойчивая, чем 10'6. Два неубиваемых встроенных плавника iFin.
Комплектация: доска, рюкзак ATB Transformer, насос Titan-2, витой лиш, инструкция на русском языке.
Весло в комплект не входит!
Гарантия: 5 лет при условии регистрации на сайте:
https://red.equipment/pages/register-your-board
</t>
        </r>
      </text>
    </comment>
    <comment ref="D19" authorId="0" shapeId="0">
      <text>
        <r>
          <rPr>
            <sz val="9"/>
            <color indexed="81"/>
            <rFont val="Tahoma"/>
            <family val="2"/>
            <charset val="204"/>
          </rPr>
          <t xml:space="preserve">
Очень интересная модель. Доска-крузер. Предназначена для тех, кому важны скоростные качества доски, при этом доска должна быть стабильной на чопе и недорогой. Толщина 120мм, ширина 30 дюймов. Большой туринговый плавник FCS US Box. Оснащена системой повышения жесткости RSS.
11'0 - размер для легких райдеров (до 70кг), т.к. доска достаточно узкая: 30 дюймов. Более крупным лучше взять 11'3 SPORT, она пошире.
Комплектация: доска, плавник, латы RSS, рюкзак ATB Transformer, насос Titan-2, витой лиш, инструкция на русском языке.
Весло в комплект не входит!
Гарантия: 5 лет при условии регистрации на сайте:
https://red.equipment/pages/register-your-board
</t>
        </r>
      </text>
    </comment>
    <comment ref="D20" authorId="0" shapeId="0">
      <text>
        <r>
          <rPr>
            <sz val="9"/>
            <color indexed="81"/>
            <rFont val="Tahoma"/>
            <family val="2"/>
            <charset val="204"/>
          </rPr>
          <t xml:space="preserve">
Вариант доски 11'0 SPORT в специальной расцветке.
Комплектация: доска, плавник, латы RSS, рюкзак ATB Transformer, насос Titan-2, витой лиш, инструкция на русском языке.
Весло в комплект не входит!
Гарантия: 5 лет при условии регистрации на сайте:
https://red.equipment/pages/register-your-board</t>
        </r>
      </text>
    </comment>
    <comment ref="D21" authorId="0" shapeId="0">
      <text>
        <r>
          <rPr>
            <sz val="9"/>
            <color indexed="81"/>
            <rFont val="Tahoma"/>
            <family val="2"/>
            <charset val="204"/>
          </rPr>
          <t xml:space="preserve">
Доска-крузер для райдеров среднего веса. Более быстрая и интересная, чем 10'6 Ride. Также отлично подойдет в качестве VIP-доски для прокатов или туров. Толщина 120мм, ширина 32 дюйма. Большой туринговый плавник FCS US Box. Оснащена системой повышения жесткости RSS.
Комплектация: доска, плавник, латы RSS, рюкзак ATB Transformer, насос Titan-2, витой лиш, инструкция на русском языке.
Весло в комплект не входит!
Гарантия: 5 лет при условии регистрации на сайте:
https://red.equipment/pages/register-your-board</t>
        </r>
      </text>
    </comment>
    <comment ref="D22" authorId="0" shapeId="0">
      <text>
        <r>
          <rPr>
            <sz val="9"/>
            <color indexed="81"/>
            <rFont val="Tahoma"/>
            <family val="2"/>
            <charset val="204"/>
          </rPr>
          <t xml:space="preserve">
Вариант доски 11'3 SPORT в специальной расцветке.
Комплектация: доска, плавник, латы RSS, рюкзак ATB Transformer, насос Titan-2, витой лиш, инструкция на русском языке.
Весло в комплект не входит!
Гарантия: 5 лет при условии регистрации на сайте:
https://red.equipment/pages/register-your-board</t>
        </r>
      </text>
    </comment>
    <comment ref="D23" authorId="0" shapeId="0">
      <text>
        <r>
          <rPr>
            <sz val="9"/>
            <color indexed="81"/>
            <rFont val="Tahoma"/>
            <family val="2"/>
            <charset val="204"/>
          </rPr>
          <t xml:space="preserve">
Туринговая доска в очень популярном шейпе 12'6"x30"х15см.
Оснащена ребрами жесткости RSS и одним туринговым плавником US Box.
Отличный выбор для тех, кому визуально не нравится 13'2" Voyager+. Доски очень похожи на воде, но Sport на 20см короче, имеет не два плавника, а один, имеет не два багажника, а один.
Комплектация: доска, плавник, латы RSS, рюкзак ATB Transformer, насос Titan-2, витой лиш, инструкция на русском языке.
Весло в комплект не входит!
Гарантия: 5 лет при условии регистрации на сайте:
https://red.equipment/pages/register-your-board</t>
        </r>
      </text>
    </comment>
    <comment ref="D24" authorId="0" shapeId="0">
      <text>
        <r>
          <rPr>
            <sz val="9"/>
            <color indexed="81"/>
            <rFont val="Tahoma"/>
            <family val="2"/>
            <charset val="204"/>
          </rPr>
          <t xml:space="preserve">
Доска для SUP-туризма и путешествий.
Этот Voyager предназначен для легких райдеров.
Он имеет ширину 28 дюймов и толщину 12см.
Уникальная технология V-hull - ребро на носу доски. Улучшает стабильность хода и поведение при боковом ветре.  А также, доска наезжает на волну, а не разбивает ее. 
Два плавника на корме облегчают загрузку доски на берегу: доска стоит устойчиво, нет риска сломать фин.
На маршруте двухплавниковая схема повышает безопасность: если что-то случилось с одним фином, вы сможете закончить маршрут на втором.
Доска оснащена двумя багажниками и системой повышения жесткости RSS: в борта доски вставляются ребра жесткости.
Комплектация: доска, два плавника, латы RSS, рюкзак ATB Transformer, насос Titan-2, витой лиш, инструкция на русском языке.
Весло в комплект не входит!
Гарантия: 5 лет при условии регистрации на сайте:
https://red.equipment/pages/register-your-board</t>
        </r>
      </text>
    </comment>
    <comment ref="D25" authorId="0" shapeId="0">
      <text>
        <r>
          <rPr>
            <sz val="9"/>
            <color indexed="81"/>
            <rFont val="Tahoma"/>
            <family val="2"/>
            <charset val="204"/>
          </rPr>
          <t xml:space="preserve">
Доска для SUP-туризма и путешествий.
Очень широкая (32 дюйма)и максимально устойчивая, предназначена для райдеров тяжелее 90кг, путешествующих с багажом.
Более легким советуем взять 13'2"х30 Voyager+ - эта модель существенно быстрее.
Уникальная технология V-hull - ребро на носу доски. Улучшает стабильность хода и поведение при боковом ветре.  А также, доска наезжает на волну, а не разбивает ее. 
Два плавника на корме облегчают загрузку доски на берегу: доска стоит устойчиво, нет риска сломать фин.
На маршруте двухплавниковая схема повышает безопасность: если что-то случилось с одним фином, вы сможете закончить маршрут на втором.
Доска оснащена двумя багажниками и системой повышения жесткости RSS: в борта доски вставляются ребра жесткости.
Комплектация: доска, два плавника, латы RSS, рюкзак ATB Transformer, насос Titan-2, витой лиш, инструкция на русском языке.
Весло в комплект не входит!
Гарантия: 5 лет при условии регистрации на сайте:
https://red.equipment/pages/register-your-board</t>
        </r>
      </text>
    </comment>
    <comment ref="D26" authorId="0" shapeId="0">
      <text>
        <r>
          <rPr>
            <sz val="9"/>
            <color indexed="81"/>
            <rFont val="Tahoma"/>
            <family val="2"/>
            <charset val="204"/>
          </rPr>
          <t xml:space="preserve">
Самый популярный туринговый SUP в мире и в России!
Легендарный Voyager 13'2.
Уникальная технология V-hull - выраженное ребро на днище доски, в носовой части. Улучшает стабильность хода и поведение при боковом ветре.  А также, доска наезжает на волну, а не разбивает ее. 
Два плавника на корме облегчают загрузку доски на берегу: доска стоит устойчиво, нет риска сломать фин.
На маршруте двухплавниковая схема повышает безопасность: если что-то случилось с одним фином, вы сможете закончить маршрут на втором.
Доска оснащена двумя багажниками и системой повышения жесткости RSS: в борта доски вставляются ребра жесткости.
Комплектация: доска, два плавника, латы RSS, рюкзак ATB Transformer, насос Titan-2, витой лиш, инструкция на русском языке.
Весло в комплект не входит!
Гарантия: 5 лет при условии регистрации на сайте:
https://red.equipment/pages/register-your-board</t>
        </r>
      </text>
    </comment>
    <comment ref="D28" authorId="0" shapeId="0">
      <text>
        <r>
          <rPr>
            <sz val="9"/>
            <color indexed="81"/>
            <rFont val="Tahoma"/>
            <family val="2"/>
            <charset val="204"/>
          </rPr>
          <t xml:space="preserve">
Доска, созданная специально для детей. Очень легкая благодаря технологии MSL, ребенку будет несложно самостоятельно вынести ее на берег. Два неубиваемых встроенных плавника iFin - особенно важное преимущество для детской доски, т.к. обычный съемный плавник быстро сломает если не ваш ребенок, то его друзья. 
В сезоне 2023 Snapper оснащен закладной для виндсерфового шарнира, и съемным 9" плавником по центру доски, который выполняет роль шверта
Комплектация: доска, рюкзак ATB Transformer, плавник, шарнир для паруса, насос Titan-2, витой лиш, инструкция на русском языке.
Весло в комплект не входит!
Гарантия: 5 лет при условии регистрации на сайте:
https://red.equipment/pages/register-your-board
</t>
        </r>
      </text>
    </comment>
    <comment ref="D29" authorId="0" shapeId="0">
      <text>
        <r>
          <rPr>
            <sz val="9"/>
            <color indexed="81"/>
            <rFont val="Tahoma"/>
            <family val="2"/>
            <charset val="204"/>
          </rPr>
          <t xml:space="preserve">
Доска 10'7 WINDSURF - отличный вариант для начинающего виндсерфера или для виндсерф-школы. В центре доски находится пластиковый колодец, через который вставляется большой шверт. Такая конструкция гораздо лучше противостоит сносу, чем дополнительный плавник.
Без шверта доска может использоваться как обычный SUP (на корме есть съемный плавник).
Комплектация: доска, шверт, плавник шарнир для паруса, вместительный рюкзак RED PADDLE Tandem/Windsurf/Wild/Activ Bag, насос Titan-2, витой лиш, инструкция на русском языке.
Весло в комплект не входит!
Гарантия: 5 лет при условии регистрации на сайте:
https://red.equipment/pages/register-your-board
</t>
        </r>
      </text>
    </comment>
    <comment ref="D30" authorId="0" shapeId="0">
      <text>
        <r>
          <rPr>
            <sz val="9"/>
            <color indexed="81"/>
            <rFont val="Tahoma"/>
            <family val="2"/>
            <charset val="204"/>
          </rPr>
          <t xml:space="preserve">
Обычная доска 10'7 WINDSURF в комплектации "доска+лиш+плавник+шверт+шарнир".
Отличный выбор в качестве учебной доски для виндсерф-школы.
Технология MSL.
</t>
        </r>
      </text>
    </comment>
    <comment ref="D32" authorId="0" shapeId="0">
      <text>
        <r>
          <rPr>
            <sz val="9"/>
            <color indexed="81"/>
            <rFont val="Tahoma"/>
            <family val="2"/>
            <charset val="204"/>
          </rPr>
          <t xml:space="preserve">
Модель, специально разработана для катания по горным рекам и серфинга в порогах. Очень широкая и устойчивая. Два неубиваемых плавника iFin позволяют пропускать камни по центру доски. Дополнительный центральный съемный плавник US Box добавит стабильности во время катания по гладкой воде. Многочисленные ручки нужны для безопасности и удобства при обносе непроходимых участков реки. 
Комплектация: доска, плавник, вместительный рюкзак RED PADDLE Tandem/Windsurf/Wild/Activ Bag, насос Titan-2, витой лиш, инструкция на русском языке.
Весло в комплект не входит!
Гарантия: 5 лет при условии регистрации на сайте:
https://red.equipment/pages/register-your-board</t>
        </r>
      </text>
    </comment>
    <comment ref="D33" authorId="0" shapeId="0">
      <text>
        <r>
          <rPr>
            <sz val="9"/>
            <color indexed="81"/>
            <rFont val="Tahoma"/>
            <family val="2"/>
            <charset val="204"/>
          </rPr>
          <t xml:space="preserve">
Вариация доски 10'8 Ride, предназначенная для занятий SUP-йогой. Коврик по всей площади доски, смещенные к бортам ручки. Толщина 15см. Два неубиваемых плавника iFin.
Комплектация: доска, вместительный рюкзак RED PADDLE Tandem/Windsurf/Wild/Activ Bag, насос Titan-2, витой лиш, инструкция на русском языке.
Весло в комплект не входит!
Гарантия: 5 лет при условии регистрации на сайте:
https://red.equipment/pages/register-your-board
</t>
        </r>
      </text>
    </comment>
    <comment ref="D34" authorId="0" shapeId="0">
      <text>
        <r>
          <rPr>
            <sz val="9"/>
            <color indexed="81"/>
            <rFont val="Tahoma"/>
            <family val="2"/>
            <charset val="204"/>
          </rPr>
          <t xml:space="preserve">
Новая модель в линейке Red Paddle 2023 - доска для людей с ограниченными физическими или ментальными возможностями. Очень устойчивая доска, с большим количеством дополнительных ручек.
Комплектация: доска, вместительный рюкзак RED PADDLE Tandem/Windsurf/Wild/Activ Bag, насос Titan-2, витой лиш, инструкция на русском языке.
Весло в комплект не входит!
Гарантия: 5 лет при условии регистрации на сайте:
https://red.equipment/pages/register-your-board
</t>
        </r>
      </text>
    </comment>
    <comment ref="D36" authorId="0" shapeId="0">
      <text>
        <r>
          <rPr>
            <sz val="9"/>
            <color indexed="81"/>
            <rFont val="Tahoma"/>
            <family val="2"/>
            <charset val="204"/>
          </rPr>
          <t xml:space="preserve">
Гоночная доска, уровень райдера от продвинутого до "про". Ширина 28
 дюймов делает эту модель достаточно устойчивой и для скоростного туринга. Центральный съемный плавник US Box и носовой раннер. Оснащена системой повышения жесткости RSS. В комплекте с доской идет специальный гоночный плавник из стекловолокна. Доска также оснащена уникальной системой FFC (Forward Flex Control): на палубе доски в передней ее части устанавливается специальная распорка, которая не дает носу доски "играть" во время движения против волны.
Комплектация: доска, плавник, латы RSS, распорка FFC, рюкзак ATB Transformer, насос Titan-2, витой лиш, инструкция на русском языке.
Весло в комплект не входит!
Гарантия: 5 лет при условии регистрации на сайте:
https://red.equipment/pages/register-your-board</t>
        </r>
      </text>
    </comment>
    <comment ref="D37" authorId="0" shapeId="0">
      <text>
        <r>
          <rPr>
            <sz val="9"/>
            <color indexed="81"/>
            <rFont val="Tahoma"/>
            <family val="2"/>
            <charset val="204"/>
          </rPr>
          <t xml:space="preserve">
Гоночная доска, уровень райдера от продвинутого до "про". Ширина 27 дюймов делает эту модель достаточно устойчивой и для скоростного туринга. Центральный съемный плавник US Box и носовой раннер. Оснащена системой повышения жесткости RSS. В комплекте с доской идет специальный гоночный плавник из стекловолокна. Доска также оснащена уникальной системой FFC (Forward Flex Control): на палубе доски в передней ее части устанавливается специальная распорка, которая не дает носу доски "играть" во время движения против волны.
Комплектация: доска, плавник, латы RSS, распорка FFC, рюкзак ATB Transformer, насос Titan-2, витой лиш, инструкция на русском языке.
Весло в комплект не входит!
Гарантия: 5 лет при условии регистрации на сайте:
https://red.equipment/pages/register-your-board</t>
        </r>
      </text>
    </comment>
    <comment ref="D38" authorId="1" shapeId="0">
      <text>
        <r>
          <rPr>
            <sz val="9"/>
            <color indexed="81"/>
            <rFont val="Tahoma"/>
            <family val="2"/>
            <charset val="204"/>
          </rPr>
          <t xml:space="preserve">
Красный надувной буй с белой надписью RED. Форма - куб. Длина стороны 70см. Нержавеющее кольцо для крепления.</t>
        </r>
      </text>
    </comment>
    <comment ref="D40" authorId="0" shapeId="0">
      <text>
        <r>
          <rPr>
            <sz val="9"/>
            <color indexed="81"/>
            <rFont val="Tahoma"/>
            <family val="2"/>
            <charset val="204"/>
          </rPr>
          <t xml:space="preserve">
Компактная доска 8'10" COMPACT. 
Изготовлена из нового суперлегкого материала, имеет четыре стрингера.
Складывается вдвое по длине, после этого сворачивается и упаковывается в специальный рюкзак, вдвое меньше обычного. 
Комплектация: доска, два плавника, латы RSS, рюкзак Compact, насос Titan-2, витой лиш, инструкция на русском языке.
Также в комплект входит сверхкомпактное пятичастное карбоновое весло с нейлоновой лопастью (Compact 5-piece).
Гарантия: 5 лет при условии регистрации на сайте:
https://red.equipment/pages/register-your-board
</t>
        </r>
      </text>
    </comment>
    <comment ref="D41" authorId="0" shapeId="0">
      <text>
        <r>
          <rPr>
            <sz val="9"/>
            <color indexed="81"/>
            <rFont val="Tahoma"/>
            <family val="2"/>
            <charset val="204"/>
          </rPr>
          <t xml:space="preserve">
Компактная доска 9'6" COMPACT. 
Изготовлена из нового суперлегкого материала, имеет четыре стрингера.
Складывается вдвое по длине, после этого сворачивается и упаковывается в специальный рюкзак, вдвое меньше обычного. 
Комплектация: доска, два плавника, рюкзак Compact, насос Titan-2, витой лиш, инструкция на русском языке.
Также в комплект входит сверхкомпактное пятичастное карбоновое весло с нейлоновой лопастью (Compact 5-piece).
Гарантия: 5 лет при условии регистрации на сайте:
https://red.equipment/pages/register-your-board
</t>
        </r>
      </text>
    </comment>
    <comment ref="D42" authorId="0" shapeId="0">
      <text>
        <r>
          <rPr>
            <sz val="9"/>
            <color indexed="81"/>
            <rFont val="Tahoma"/>
            <family val="2"/>
            <charset val="204"/>
          </rPr>
          <t xml:space="preserve">
Компактная доска 11'0" COMPACT. 
Изготовлена из нового суперлегкого материала, имеет четыре стрингера.
Складывается вдвое по длине, после этого сворачивается и упаковывается в специальный рюкзак, вдвое меньше обычного.
Комплектация: доска, два плавника, рюкзак Compact, насос Titan-2, витой лиш, инструкция на русском языке.
Также в комплект входит сверхкомпактное пятичастное карбоновое весло с нейлоновой лопастью (Compact 5-piece).
Гарантия: 5 лет при условии регистрации на сайте:
https://red.equipment/pages/register-your-board
</t>
        </r>
      </text>
    </comment>
    <comment ref="D43" authorId="0" shapeId="0">
      <text>
        <r>
          <rPr>
            <sz val="9"/>
            <color indexed="81"/>
            <rFont val="Tahoma"/>
            <family val="2"/>
            <charset val="204"/>
          </rPr>
          <t xml:space="preserve">
Компактная доска 12'0" COMPACT. 
Изготовлена из нового суперлегкого материала, имеет четыре стрингера.
Складывается вдвое по длине, после этого сворачивается и упаковывается в специальный рюкзак, вдвое меньше обычного. 
Комплектация: доска, два плавника, латы RSS, рюкзак Compact, насос Titan-2, витой лиш, инструкция на русском языке.
Также в комплект входит сверхкомпактное пятичастное карбоновое весло с нейлоновой лопастью (Compact 5-piece).
Гарантия: 5 лет при условии регистрации на сайте:
https://red.equipment/pages/register-your-board
</t>
        </r>
      </text>
    </comment>
    <comment ref="D45" authorId="0" shapeId="0">
      <text>
        <r>
          <rPr>
            <sz val="9"/>
            <color indexed="81"/>
            <rFont val="Tahoma"/>
            <family val="2"/>
            <charset val="204"/>
          </rPr>
          <t xml:space="preserve">
Полноценная тандем-доска для путешествий вдвоем с багажом или даже в формате "двое взрослых и 1-2 ребенка". 
Комплектация: доска, два плавника, вместительный рюкзак RED PADDLE Tandem/Windsurf/Wild/Activ Bag, насос Titan-2, витой лиш, инструкция на русском языке.
Весло в комплект не входит!
Гарантия: 5 лет при условии регистрации на сайте:
https://red.equipment/pages/register-your-board
</t>
        </r>
      </text>
    </comment>
    <comment ref="D46" authorId="0" shapeId="0">
      <text>
        <r>
          <rPr>
            <sz val="9"/>
            <color indexed="81"/>
            <rFont val="Tahoma"/>
            <family val="2"/>
            <charset val="204"/>
          </rPr>
          <t xml:space="preserve">
Уникальная разработка от RED PADDLE - доска для командных гонок. Количество гонщиков на одной доске - не более 4 человек. 
Благодаря четырем гребцам и большой длине, SUP-дракон идет заметно быстрее любой жесткой доски. Это факт.
Кактание на нем интересно и необычно: простая мышечная сила не помогает, важнее слаженность команды и опыт тренировок именно на драконе.
Для проведения соревнований из нескольких команд достаточно двух досок (олимпийская система либо система double elimination).
Комплектация: доска, плавник, чехол-конверт, два насоса EZ Pump, витой лиш, инструкция на русском языке.
Весло в комплект не входит!
Гарантия: 5 лет при условии регистрации на сайте:
https://red.equipment/pages/register-your-board</t>
        </r>
      </text>
    </comment>
    <comment ref="D47" authorId="0" shapeId="0">
      <text>
        <r>
          <rPr>
            <sz val="9"/>
            <color indexed="81"/>
            <rFont val="Tahoma"/>
            <family val="2"/>
            <charset val="204"/>
          </rPr>
          <t xml:space="preserve">
Огромная доска для катания группой до 8 человек.  4 клапана для одновременного накачивания.  Три насоса Ezee Pump в комплекте. Четыре неубиваемых встроенных плавника iFin.
Несмотря на большую ширину, доска очень легко идет из-за продуманной формы. Благодаря большому количеству гребцов, развивает приличную скорость и легко противостоит встречному и боковому ветру.
Комплектация: доска, плавник, чехол-конверт, три насоса EZ Pump, витой лиш, инструкция на русском языке.
Весло в комплект не входит!
Гарантия: 5 лет при условии регистрации на сайте:
https://red.equipment/pages/register-your-board</t>
        </r>
      </text>
    </comment>
    <comment ref="D49" authorId="0" shapeId="0">
      <text>
        <r>
          <rPr>
            <sz val="9"/>
            <color indexed="81"/>
            <rFont val="Tahoma"/>
            <family val="2"/>
            <charset val="204"/>
          </rPr>
          <t xml:space="preserve">
Новинка! Модель HT-767 накачивает SUP среднего размера до 22psi за 8 минут. Необходимое давление накачки выставляется регулятором, после достижения давления насос отключается.
Максимально допустимое время работы - 20 минут (две SUP-доски), после чего компрессору необходимо дать остыть полностью. ЭТО ВАЖНО!
Данный компрессор может подключаться к прикуривателю авто. 
Однако многие автомобили имеют слабые предохранители на прикуривателе.
В комплекте с компрессором SALTY HT-782 идет переходник, позволяющий подключать насос к клеммам аккумулятора. Это более надежный способ.
* у других производителей, как правило, переходника на клеммы в комплекте не идет. 
Гарантия - 1 год.</t>
        </r>
      </text>
    </comment>
    <comment ref="D50" authorId="0" shapeId="0">
      <text>
        <r>
          <rPr>
            <sz val="9"/>
            <color indexed="81"/>
            <rFont val="Tahoma"/>
            <family val="2"/>
            <charset val="204"/>
          </rPr>
          <t xml:space="preserve">
Пожалуй, лучший на рынке электрический автомобильный SUP-насос.
Достаточно надежен, по сравнению с аналогами.
Накачивает SUP среднего размера до 20psi за 8 минут. Необходимое давление накачки выставляется регулятором, после достижения давления насос отключается.
Максимально допустимое время работы - 20 минут (две SUP-доски), после чего компрессору необходимо дать остыть полностью. ЭТО ВАЖНО!
Данный компрессор может подключаться к прикуривателю авто. 
Однако многие автомобили имеют слабые предохранители на прикуривателе.
В комплекте с компрессором SALTY HT-782 идет переходник, позволяющий подключать насос к клеммам аккумулятора. Это более надежный способ.
* у других производителей, как правило, переходника на клеммы в комплекте не идет. 
Гарантия - 1 год.
</t>
        </r>
      </text>
    </comment>
    <comment ref="D52" authorId="0" shapeId="0">
      <text>
        <r>
          <rPr>
            <sz val="9"/>
            <color indexed="81"/>
            <rFont val="Tahoma"/>
            <family val="2"/>
            <charset val="204"/>
          </rPr>
          <t xml:space="preserve">
Переходник, позволяющий накачивать SUP-доски с помощью стандартного автомобильного компрессора (на входе - металлический сосок с резьбой, как на колесе). 
Вариант от SALTY.
Главный плюс - КРАСНАЯ резинка. Большинство переходников на рынке имеют черную резинку, а она недостаточно плотно герметизирует на многих досках, например на GLADIATOR - воздух травит.
Также, поскольку в переходнике используется обычный автомобильный сосок, в нем обычно установлен ниппель. Он только мешает, создавая препятствия потоку воздуха - скорость накачки падает на 25%.
В наших переходниках ниппели удалены.
Обратите внимание, правильное давление манометр компрессора будет показывать при выключенном компрессоре!
При включенном компрессоре показания будут завышены.
Сверьтесь с показаниями ручного насоса, чтобы понимать погрешности.
</t>
        </r>
      </text>
    </comment>
    <comment ref="D53" authorId="0" shapeId="0">
      <text>
        <r>
          <rPr>
            <sz val="9"/>
            <color indexed="81"/>
            <rFont val="Tahoma"/>
            <family val="2"/>
            <charset val="204"/>
          </rPr>
          <t xml:space="preserve">
Большинство электрических SUP-насосов имеют подключение к прикуривателю авто. Однако многие автомобили имеют слабые предохранители на прикуривателе.
Данный переходник позволяет подключить электрический компрессор к клеммам аккумулятора.
В комплекте с компрессорами SALTY HT-782 и HT-767 такой переходник уже идет. Однако при желании вы можете приобрести его отдельно.</t>
        </r>
      </text>
    </comment>
    <comment ref="D55" authorId="0" shapeId="0">
      <text>
        <r>
          <rPr>
            <sz val="9"/>
            <color indexed="81"/>
            <rFont val="Tahoma"/>
            <family val="2"/>
            <charset val="204"/>
          </rPr>
          <t xml:space="preserve">
Вариант доски 10'6'' RIDE, предназначенный для коммерческого использования. В комплекте нет рюкзака и насоса, но есть витой лиш. Дизайн, форма, плавниковая система полностью идентичны обычной 10'6" RIDE.
Два литых плавника удобны в прокате - клиент никогда не сломает и не потеряет плавник.
Оснастив ваш прокат досками RED PADDLE, вы получаете максимальное качество и удобство в использовании, а также будете иметь преимущество перед конкурентами, использующими более дешевые доски. 
Посмотрите Instagram - лучшие российские компании, проводящие SUP-прогулки, используют доски RED PADDLE!
</t>
        </r>
      </text>
    </comment>
    <comment ref="D56" authorId="0" shapeId="0">
      <text>
        <r>
          <rPr>
            <sz val="9"/>
            <color indexed="81"/>
            <rFont val="Tahoma"/>
            <family val="2"/>
            <charset val="204"/>
          </rPr>
          <t xml:space="preserve">
Вариант доски 10'8'' RIDE, предназначенный для коммерческого использования. В комплекте нет рюкзака и насоса, но есть витой лиш. Дизайн, форма, плавниковая система полностью идентичны обычной 10'8" RIDE.
Два литых плавника удобны в прокате - клиент никогда не сломает и не потеряет плавник.
Оснастив ваш прокат досками RED PADDLE, вы получаете максимальное качество и удобство в использовании, а также будете иметь преимущество перед конкурентами, использующими более дешевые доски. 
Посмотрите Instagram - лучшие российские компании, проводящие SUP-прогулки, используют доски RED PADDLE!
</t>
        </r>
      </text>
    </comment>
    <comment ref="D57" authorId="0" shapeId="0">
      <text>
        <r>
          <rPr>
            <sz val="9"/>
            <color indexed="81"/>
            <rFont val="Tahoma"/>
            <family val="2"/>
            <charset val="204"/>
          </rPr>
          <t xml:space="preserve">
Вариант доски 11'0'' SPORT, предназначенный для коммерческого использования. В комплекте нет рюкзака и насоса, но есть витой лиш. Дизайн, форма, плавниковая система полностью идентичны обычной 11'0'' SPORT.
Рекомендуем вам оснастить эти доски быстросъемными плавниками:
550 Плавник быстросъемный SALTY Fin FCS II Connect Touring 9" 233mm black 
(эти плавники доступны к предзаказу в этом же файле, в разделе "Плавники и запчасти").
Для 100% уверенности база и  плавник соединяются веревочкой.
Такое решение позволит моментально ставить и снимать плаваники на доски с креплением US Box, и полностью избежать потери плавников.
Смотрите фото плавника.
Доска 11'0 Sport подойдет новичкам (клиентам проката) весом 30-55кг.
То есть эта модель может рассматриваться как доска для детей и легких девушек.</t>
        </r>
      </text>
    </comment>
    <comment ref="D58" authorId="0" shapeId="0">
      <text>
        <r>
          <rPr>
            <sz val="9"/>
            <color indexed="81"/>
            <rFont val="Tahoma"/>
            <family val="2"/>
            <charset val="204"/>
          </rPr>
          <t xml:space="preserve">
Вариант доски 11'3'' SPORT, предназначенный для коммерческого использования. В комплекте нет рюкзака и насоса, но есть витой лиш. Дизайн, форма, плавниковая система полностью идентичны обычной 11'3'' SPORT.
Рекомендуем вам оснастить эти доски быстросъемными плавниками:
550 Плавник быстросъемный SALTY Fin FCS II Connect Touring 9" 233mm black 
(эти плавники доступны к предзаказу в этом же файле, в разделе "Плавники и запчасти").
Для 100% уверенности база и  плавник соединяются веревочкой.
Такое решение позволит моментально ставить и снимать плаваники на доски с креплением US Box, и полностью избежать потери плавников.
Смотрите фото плавника.
Доска 11'3 Sport подойдет новичкам (клиентам проката) весом от 50 до 90кг.
Она будет особенно интересна тем, что позволяет идти быстрее, чем обычная прогулочная доска округлой формы.
</t>
        </r>
      </text>
    </comment>
    <comment ref="D60" authorId="0" shapeId="0">
      <text>
        <r>
          <rPr>
            <sz val="9"/>
            <color indexed="81"/>
            <rFont val="Tahoma"/>
            <family val="2"/>
            <charset val="204"/>
          </rPr>
          <t xml:space="preserve">
Обычное алюминиевое весло. Пригодится вам, если вы продаете свою б/у доску: при наличии весла шансы на быструю продажу вырастают</t>
        </r>
      </text>
    </comment>
    <comment ref="D61" authorId="0" shapeId="0">
      <text>
        <r>
          <rPr>
            <sz val="9"/>
            <color indexed="81"/>
            <rFont val="Tahoma"/>
            <family val="2"/>
            <charset val="204"/>
          </rPr>
          <t xml:space="preserve">
Эта лопасть превращает алюминиевое весло ADVENTUM в двухлопастное.
Может быть вставлена только вместо ручки, поэтому не подходит для замены основной лопасти</t>
        </r>
      </text>
    </comment>
    <comment ref="D62" authorId="0" shapeId="0">
      <text>
        <r>
          <rPr>
            <b/>
            <sz val="9"/>
            <color indexed="81"/>
            <rFont val="Tahoma"/>
            <family val="2"/>
            <charset val="204"/>
          </rPr>
          <t xml:space="preserve">
</t>
        </r>
        <r>
          <rPr>
            <sz val="9"/>
            <color indexed="81"/>
            <rFont val="Tahoma"/>
            <family val="2"/>
            <charset val="204"/>
          </rPr>
          <t>Неплохое стеклопластиковое весло. Пригодится вам, если вы продаете свою б/у доску: при наличии весла шансы на быструю продажу вырастают.</t>
        </r>
      </text>
    </comment>
    <comment ref="D63" authorId="0" shapeId="0">
      <text>
        <r>
          <rPr>
            <sz val="9"/>
            <color indexed="81"/>
            <rFont val="Tahoma"/>
            <family val="2"/>
            <charset val="204"/>
          </rPr>
          <t xml:space="preserve">
Эта лопасть превращает стеклопластиковое весло GLADIATOR ORIGIN в двухлопастное.
Может быть вставлена только вместо ручки, поэтому не подходит для замены основной лопасти</t>
        </r>
      </text>
    </comment>
    <comment ref="D66" authorId="0" shapeId="0">
      <text>
        <r>
          <rPr>
            <b/>
            <sz val="9"/>
            <color indexed="81"/>
            <rFont val="Tahoma"/>
            <family val="2"/>
            <charset val="204"/>
          </rPr>
          <t xml:space="preserve">
</t>
        </r>
        <r>
          <rPr>
            <sz val="9"/>
            <color indexed="81"/>
            <rFont val="Tahoma"/>
            <family val="2"/>
            <charset val="204"/>
          </rPr>
          <t>Обычный двухходовой ручной SUP-насос, с двумя режимами и возможностью откачки. Пригодится вам, если вам необходимо оснастить насосом какую-либо из ваших б/у досок.</t>
        </r>
      </text>
    </comment>
    <comment ref="D68" authorId="0" shapeId="0">
      <text>
        <r>
          <rPr>
            <sz val="9"/>
            <color indexed="81"/>
            <rFont val="Tahoma"/>
            <family val="2"/>
            <charset val="204"/>
          </rPr>
          <t xml:space="preserve">
Вес весла - 980 гр.
При коммерческом использовании недорогих SUP-весел они часто становятся "расходным материалом". Данное весло оказалось одним из самых "неубиваемых". Оно не тонет, не имеет стыка. Шафт покрыт мягким материалом EVA.
Система AntiTwist. Ручка весла имеет бороздку, а средняя часть весла выступ в зажиме. За счет этого ручка не прокручивается.
</t>
        </r>
      </text>
    </comment>
    <comment ref="D69" authorId="2" shapeId="0">
      <text>
        <r>
          <rPr>
            <sz val="9"/>
            <color indexed="81"/>
            <rFont val="Tahoma"/>
            <family val="2"/>
            <charset val="204"/>
          </rPr>
          <t xml:space="preserve">
Вес весла - 790 гр.
Отличный вариант недорогого цельного SUP-весла.
Шафт весла отрезается на необходимую длину, и вклеивается ручка.</t>
        </r>
      </text>
    </comment>
    <comment ref="D70" authorId="0" shapeId="0">
      <text>
        <r>
          <rPr>
            <sz val="9"/>
            <color indexed="81"/>
            <rFont val="Tahoma"/>
            <family val="2"/>
            <charset val="204"/>
          </rPr>
          <t xml:space="preserve">
Вес весла - 820 гр.
Неразборное, но регулируемое весло из стекловолокна. Лопасть из нейлона, устойчива к ударам о камни. 
Отличное соотношение "цена/качество". Зажим CamLock (откидывающаяся "калитка", при закрытии зажимает ручку весла. Регулируется болтиком).
Система AntiTwist. Ручка весла имеет бороздку, а средняя часть весла выступ в зажиме. За счет этого ручка не прокручивается.</t>
        </r>
      </text>
    </comment>
    <comment ref="D71" authorId="0" shapeId="0">
      <text>
        <r>
          <rPr>
            <sz val="9"/>
            <color indexed="81"/>
            <rFont val="Tahoma"/>
            <family val="2"/>
            <charset val="204"/>
          </rPr>
          <t xml:space="preserve">
Вес весла - 930 гр.
Разборное (3 части) регулируемое весло из стекловолокна. Лопасть из нейлона, устойчива к ударам о камни. В разобранном виде помещается в рюкзак с доской.
Отличное соотношение "цена/качество". Зажим CamLock (откидывающаяся "калитка", при закрытии зажимает ручку весла. Регулируется болтиком).
Система AntiTwist. Ручка весла имеет бороздку, а средняя часть весла выступ в зажиме. За счет этого ручка не прокручивается.</t>
        </r>
      </text>
    </comment>
    <comment ref="D72" authorId="0" shapeId="0">
      <text>
        <r>
          <rPr>
            <sz val="9"/>
            <color indexed="81"/>
            <rFont val="Tahoma"/>
            <family val="2"/>
            <charset val="204"/>
          </rPr>
          <t xml:space="preserve">
Вес весла - 860 гр.
Разборное (3 части) регулируемое весло из стекловолокна. Лопасть из нейлона, устойчива к ударам о камни. В разобранном виде помещается в рюкзак с доской.
Отличное соотношение "цена/качество". Зажим CamLock (откидывающаяся "калитка", при закрытии зажимает ручку весла. Регулируется болтиком).
Система AntiTwist. Ручка весла имеет бороздку, а средняя часть весла выступ в зажиме. За счет этого ручка не прокручивается.
Данная вариация весла имеет чуть меньшую длину,</t>
        </r>
      </text>
    </comment>
    <comment ref="D73" authorId="0" shapeId="0">
      <text>
        <r>
          <rPr>
            <sz val="9"/>
            <color indexed="81"/>
            <rFont val="Tahoma"/>
            <family val="2"/>
            <charset val="204"/>
          </rPr>
          <t xml:space="preserve">
Вес весла - 890 гр.
Разборное (3 части) регулируемое весло из 50% карбона. Лопасть из нейлона, устойчива к ударам о камни. В разобранном виде помещается в рюкзак с доской.
Отличное соотношение "цена/качество". Зажим CamLock (откидывающаяся "калитка", при закрытии зажимает ручку весла. Регулируется болтиком).
Система AntiTwist. Ручка весла имеет бороздку, а средняя часть весла выступ в зажиме. За счет этого ручка не прокручивается.</t>
        </r>
      </text>
    </comment>
    <comment ref="D74" authorId="0" shapeId="0">
      <text>
        <r>
          <rPr>
            <sz val="9"/>
            <color indexed="81"/>
            <rFont val="Tahoma"/>
            <family val="2"/>
            <charset val="204"/>
          </rPr>
          <t xml:space="preserve">
Вес весла - 890 гр.
Специальный цвет (purple)
Разборное (3 части) регулируемое весло из 50% карбона. Лопасть из нейлона, устойчива к ударам о камни. В разобранном виде помещается в рюкзак с доской.
Отличное соотношение "цена/качество". Зажим CamLock (откидывающаяся "калитка", при закрытии зажимает ручку весла. Регулируется болтиком).
Система AntiTwist. Ручка весла имеет бороздку, а средняя часть весла выступ в зажиме. За счет этого ручка не прокручивается.</t>
        </r>
      </text>
    </comment>
    <comment ref="D75" authorId="0" shapeId="0">
      <text>
        <r>
          <rPr>
            <sz val="9"/>
            <color indexed="81"/>
            <rFont val="Tahoma"/>
            <family val="2"/>
            <charset val="204"/>
          </rPr>
          <t xml:space="preserve">
Вес весла - 830 гр.
Древко весла Prime Tough более жесткое на прогиб, чем древко весла Hybrid Tough.
Разборное (3 части) регулируемое весло из 100% карбона. Легкое. Лопасть из нейлона, устойчива к ударам о камни. В разобранном виде помещается в рюкзак с доской.
Зажим CamLock (откидывающаяся "калитка", при закрытии зажимает ручку весла. Регулируется болтиком).
Система AntiTwist. Ручка весла имеет бороздку, а средняя часть весла выступ в зажиме. За счет этого ручка не прокручивается.</t>
        </r>
      </text>
    </comment>
    <comment ref="D76" authorId="0" shapeId="0">
      <text>
        <r>
          <rPr>
            <sz val="9"/>
            <color indexed="81"/>
            <rFont val="Tahoma"/>
            <family val="2"/>
            <charset val="204"/>
          </rPr>
          <t xml:space="preserve">
Вес весла - 830 гр.
Древко весла Prime Tough более жесткое на прогиб, чем древко весла Hybrid Tough.
Специальный цвет (purple).
Разборное (3 части) регулируемое весло из 100% карбона. Легкое. Лопасть из нейлона, устойчива к ударам о камни. В разобранном виде помещается в рюкзак с доской.
Зажим CamLock (откидывающаяся "калитка", при закрытии зажимает ручку весла. Регулируется болтиком).
Система AntiTwist. Ручка весла имеет бороздку, а средняя часть весла выступ в зажиме. За счет этого ручка не прокручивается.</t>
        </r>
      </text>
    </comment>
    <comment ref="D77" authorId="0" shapeId="0">
      <text>
        <r>
          <rPr>
            <sz val="9"/>
            <color indexed="81"/>
            <rFont val="Tahoma"/>
            <family val="2"/>
            <charset val="204"/>
          </rPr>
          <t xml:space="preserve">
Вес весла - 790 гр.
Разборное (3 части) регулируемое весло из 100% карбона. Лопасть из 100% карбона. В разобранном виде помещается в рюкзак с доской.
Зажим CamLock (откидывающаяся "калитка", при закрытии зажимает ручку весла. Регулируется болтиком).
Система AntiTwist. Ручка весла имеет бороздку, а средняя часть весла выступ в зажиме. За счет этого ручка не прокручивается.</t>
        </r>
      </text>
    </comment>
    <comment ref="D78" authorId="0" shapeId="0">
      <text>
        <r>
          <rPr>
            <sz val="9"/>
            <color indexed="81"/>
            <rFont val="Tahoma"/>
            <family val="2"/>
            <charset val="204"/>
          </rPr>
          <t xml:space="preserve">
Вес весла - 790 гр.
Специальный цвет Purple.
Разборное (3 части) регулируемое весло из 100% карбона. Лопасть из 100% карбона. В разобранном виде помещается в рюкзак с доской.
Зажим CamLock (откидывающаяся "калитка", при закрытии зажимает ручку весла. Регулируется болтиком).
Система AntiTwist. Ручка весла имеет бороздку, а средняя часть весла выступ в зажиме. За счет этого ручка не прокручивается.</t>
        </r>
      </text>
    </comment>
    <comment ref="D79" authorId="2" shapeId="0">
      <text>
        <r>
          <rPr>
            <sz val="9"/>
            <color indexed="81"/>
            <rFont val="Tahoma"/>
            <family val="2"/>
            <charset val="204"/>
          </rPr>
          <t xml:space="preserve">
Вес весла - 920 гр.
Сверхкомпактное пятичастное карбоновое весло с нейлоновой лопастью. Поставляется в комплекте с досками Compact, но может быть приобретено отдельно.
Минимальная длина в сложенном виде - всего   49 см. 
Кому нужно такое весло?
- SUP-инструкторам. Поломка весла у одного из участников группы задержит всю группу и может испортить впечатление о прогулке. Данное весло помещается в 30-литровый "спасательный гермомешок" вместе с другими средствами безопасности
- SUP-путешественникам. Запасное весло - важная вещь  при морских SUP-путешествиях. Поломка весла может стоить вам жизни, если у вас нет "запаски".</t>
        </r>
        <r>
          <rPr>
            <b/>
            <sz val="9"/>
            <color indexed="81"/>
            <rFont val="Tahoma"/>
            <family val="2"/>
            <charset val="204"/>
          </rPr>
          <t xml:space="preserve">
</t>
        </r>
      </text>
    </comment>
    <comment ref="D81" authorId="0" shapeId="0">
      <text>
        <r>
          <rPr>
            <sz val="9"/>
            <color indexed="81"/>
            <rFont val="Tahoma"/>
            <family val="2"/>
            <charset val="204"/>
          </rPr>
          <t xml:space="preserve">
Вес необрезанного весла - 500 гр.
Обрезанное будет весить 450-490 гр., в зависимости от длины. 
Площадь лопасти 555 кв.см (85 кв. дюймов).
Неразборное цельное весло из высокомодульного карбона. Лопасть из карбона, имеет сердечник из AIREX и защиту канта из ABS. 
Очень легкое и при этом жесткое весло.
Шафт весла отрезается на необходимую длину, и вклеивается ручка.</t>
        </r>
      </text>
    </comment>
    <comment ref="D82" authorId="0" shapeId="0">
      <text>
        <r>
          <rPr>
            <sz val="9"/>
            <color indexed="81"/>
            <rFont val="Tahoma"/>
            <family val="2"/>
            <charset val="204"/>
          </rPr>
          <t xml:space="preserve">
Вес  - 640 гр.
Площадь лопасти 555 кв.см (85 кв. дюймов).
Неразборное регулируемое весло из высокомодульного карбона. Лопасть из карбона, имеет сердечник из AIREX и защиту канта из ABS. Вес всего 640гр. 
Очень легкое и при этом жесткое весло.
Для регулировки длины используется система LeverLock.
Регулировка по длине необходима, если вы  планируете использовать одно весло для разных стилей гребли. Чем выше темп, тем короче должно быть весло.</t>
        </r>
      </text>
    </comment>
    <comment ref="D83" authorId="0" shapeId="0">
      <text>
        <r>
          <rPr>
            <sz val="9"/>
            <color indexed="81"/>
            <rFont val="Tahoma"/>
            <family val="2"/>
            <charset val="204"/>
          </rPr>
          <t xml:space="preserve">
Вес  - 750 гр.
Площадь лопасти 555 кв.см (85 кв. дюймов).
Разборное регулируемое весло из высокомодульного карбона. Лопасть из карбона, имеет сердечник из AIREX и защиту канта из ABS. Вес всего 710гр. 
Очень легкое и при этом жесткое весло.
Для регулировки длины используется система LeverLock.
Одно из самых высокотехнологичных разборных весел на рынке.
</t>
        </r>
      </text>
    </comment>
    <comment ref="D85" authorId="0" shapeId="0">
      <text>
        <r>
          <rPr>
            <sz val="9"/>
            <color indexed="81"/>
            <rFont val="Tahoma"/>
            <family val="2"/>
            <charset val="204"/>
          </rPr>
          <t xml:space="preserve">
Очень качественное серфпончо из микрофибры. Капюшон на тесемке и удобные карманы. Сумка-чехол в комплекте.
Пончо позволяет переодеться на пляже, не пачкая салон автомобиля. Заодно служит полотенцем.
Размер S предназначен для детей ростом до 145см
Если вы сомневаетесь, какой из двух размеров пончо выбрать, берите тот, что больше.
</t>
        </r>
      </text>
    </comment>
    <comment ref="D86" authorId="0" shapeId="0">
      <text>
        <r>
          <rPr>
            <sz val="9"/>
            <color indexed="81"/>
            <rFont val="Tahoma"/>
            <family val="2"/>
            <charset val="204"/>
          </rPr>
          <t xml:space="preserve">
Очень качественное серфпончо из микрофибры. Капюшон на тесемке и удобные карманы. Сумка-чехол в комплекте.
Пончо позволяет переодеться на пляже, не пачкая салон автомобиля. Заодно служит полотенцем.
Размер М предназначен для людей ростом 145-175см
Если вы сомневаетесь, какой из двух размеров пончо выбрать, берите тот, что больше.
</t>
        </r>
      </text>
    </comment>
    <comment ref="D87" authorId="0" shapeId="0">
      <text>
        <r>
          <rPr>
            <sz val="9"/>
            <color indexed="81"/>
            <rFont val="Tahoma"/>
            <family val="2"/>
            <charset val="204"/>
          </rPr>
          <t xml:space="preserve">
Очень качественное серфпончо из микрофибры. Капюшон на тесемке и удобные карманы. Сумка-чехол в комплекте.
Пончо позволяет переодеться на пляже, не пачкая салон автомобиля. Заодно служит полотенцем.
Размер L предназначен для людей ростом от 170 см.
Если вы сомневаетесь, какой из двух размеров пончо выбрать, берите тот, что больше.
</t>
        </r>
      </text>
    </comment>
    <comment ref="D88" authorId="0" shapeId="0">
      <text>
        <r>
          <rPr>
            <sz val="9"/>
            <color indexed="81"/>
            <rFont val="Tahoma"/>
            <family val="2"/>
            <charset val="204"/>
          </rPr>
          <t xml:space="preserve">
Очень качественное серфпончо из 100% хлопка. Капюшон на тесемке и удобные карманы.
Пончо позволяет переодеться на пляже, не пачкая салон автомобиля. Заодно служит полотенцем.
Размер KIDS предназначен для детей ростом до 145см.
Если вы сомневаетесь, какой из двух размеров пончо выбрать, берите тот, что больше.
</t>
        </r>
      </text>
    </comment>
    <comment ref="D89" authorId="0" shapeId="0">
      <text>
        <r>
          <rPr>
            <sz val="9"/>
            <color indexed="81"/>
            <rFont val="Tahoma"/>
            <family val="2"/>
            <charset val="204"/>
          </rPr>
          <t xml:space="preserve">
Очень качественное серфпончо из 100% хлопка. Капюшон на тесемке и удобные карманы.
Пончо позволяет переодеться на пляже, не пачкая салон автомобиля. Заодно служит полотенцем.
Размер М предназначен для людей ростом 145-175см
Если вы сомневаетесь, какой из двух размеров пончо выбрать, берите тот, что больше.
</t>
        </r>
      </text>
    </comment>
    <comment ref="D90" authorId="0" shapeId="0">
      <text>
        <r>
          <rPr>
            <sz val="9"/>
            <color indexed="81"/>
            <rFont val="Tahoma"/>
            <family val="2"/>
            <charset val="204"/>
          </rPr>
          <t xml:space="preserve">
Очень качественное серфпончо из 100% хлопка. Капюшон на тесемке и удобные карманы.
Пончо позволяет переодеться на пляже, не пачкая салон автомобиля. Заодно служит полотенцем.
Размер L предназначен для людей ростом от 170см.
Если вы сомневаетесь, какой из двух размеров пончо выбрать, берите тот, что больше.
</t>
        </r>
      </text>
    </comment>
    <comment ref="D91" authorId="0" shapeId="0">
      <text>
        <r>
          <rPr>
            <sz val="9"/>
            <color indexed="81"/>
            <rFont val="Tahoma"/>
            <family val="2"/>
            <charset val="204"/>
          </rPr>
          <t xml:space="preserve">
Уникальный предмет "два в одном":
-серфпончо для переодевания
- водонепроницаемый дышащий теплый плащ из мембранной ткани, для защиты от дождя и ветра на берегу.
Размер S предназначен для людей ростом 145-160см</t>
        </r>
      </text>
    </comment>
    <comment ref="D92" authorId="0" shapeId="0">
      <text>
        <r>
          <rPr>
            <sz val="9"/>
            <color indexed="81"/>
            <rFont val="Tahoma"/>
            <family val="2"/>
            <charset val="204"/>
          </rPr>
          <t xml:space="preserve">
Уникальный предмет "два в одном":
-серфпончо для переодевания
- водонепроницаемый дышащий теплый плащ из мембранной ткани, для защиты от дождя и ветра на берегу.
Размер М предназначен для людей ростом 145-175см</t>
        </r>
      </text>
    </comment>
    <comment ref="D93" authorId="0" shapeId="0">
      <text>
        <r>
          <rPr>
            <sz val="9"/>
            <color indexed="81"/>
            <rFont val="Tahoma"/>
            <family val="2"/>
            <charset val="204"/>
          </rPr>
          <t xml:space="preserve">
Уникальный предмет "два в одном":
-серфпончо для переодевания
- водонепроницаемый дышащий теплый плащ из мембранной ткани, для защиты от дождя и ветра на берегу.
Размер S предназначен для людей ростом 145-160см</t>
        </r>
      </text>
    </comment>
    <comment ref="D94" authorId="0" shapeId="0">
      <text>
        <r>
          <rPr>
            <sz val="9"/>
            <color indexed="81"/>
            <rFont val="Tahoma"/>
            <family val="2"/>
            <charset val="204"/>
          </rPr>
          <t xml:space="preserve">
Уникальный предмет "два в одном":
-серфпончо для переодевания
- водонепроницаемый дышащий теплый плащ из мембранной ткани, для защиты от дождя и ветра на берегу.
Размер М предназначен для людей ростом 145-175см</t>
        </r>
      </text>
    </comment>
    <comment ref="D95" authorId="0" shapeId="0">
      <text>
        <r>
          <rPr>
            <sz val="9"/>
            <color indexed="81"/>
            <rFont val="Tahoma"/>
            <family val="2"/>
            <charset val="204"/>
          </rPr>
          <t xml:space="preserve">
Уникальный предмет "два в одном":
-серфпончо для переодевания
- водонепроницаемый дышащий теплый плащ из мембранной ткани, для защиты от дождя и ветра на берегу.
Размер М предназначен для людей ростом 145-175см</t>
        </r>
      </text>
    </comment>
    <comment ref="D96" authorId="0" shapeId="0">
      <text>
        <r>
          <rPr>
            <sz val="9"/>
            <color indexed="81"/>
            <rFont val="Tahoma"/>
            <family val="2"/>
            <charset val="204"/>
          </rPr>
          <t xml:space="preserve">
Уникальный предмет "два в одном":
-серфпончо для переодевания
- водонепроницаемый дышащий теплый плащ из мембранной ткани, для защиты от дождя и ветра на берегу.
Размер М предназначен для людей ростом 145-175см</t>
        </r>
      </text>
    </comment>
    <comment ref="D97" authorId="0" shapeId="0">
      <text>
        <r>
          <rPr>
            <sz val="9"/>
            <color indexed="81"/>
            <rFont val="Tahoma"/>
            <family val="2"/>
            <charset val="204"/>
          </rPr>
          <t xml:space="preserve">
Уникальный предмет "два в одном":
-серфпончо для переодевания
- водонепроницаемый дышащий теплый плащ из мембранной ткани, для защиты от дождя и ветра на берегу.
Размер L предназначен для людей ростом от 175см
</t>
        </r>
      </text>
    </comment>
    <comment ref="D98" authorId="0" shapeId="0">
      <text>
        <r>
          <rPr>
            <sz val="9"/>
            <color indexed="81"/>
            <rFont val="Tahoma"/>
            <family val="2"/>
            <charset val="204"/>
          </rPr>
          <t xml:space="preserve">
Уникальный предмет "два в одном":
-серфпончо для переодевания
- водонепроницаемый дышащий теплый плащ из мембранной ткани, для защиты от дождя и ветра на берегу.
Размер L предназначен для людей ростом от 175см
</t>
        </r>
      </text>
    </comment>
    <comment ref="D99" authorId="0" shapeId="0">
      <text>
        <r>
          <rPr>
            <sz val="9"/>
            <color indexed="81"/>
            <rFont val="Tahoma"/>
            <family val="2"/>
            <charset val="204"/>
          </rPr>
          <t xml:space="preserve">
Уникальный предмет "два в одном":
-серфпончо для переодевания
- водонепроницаемый дышащий теплый плащ из мембранной ткани, для защиты от дождя и ветра на берегу.
Размер L предназначен для людей ростом от 175см
</t>
        </r>
      </text>
    </comment>
    <comment ref="D100" authorId="0" shapeId="0">
      <text>
        <r>
          <rPr>
            <sz val="9"/>
            <color indexed="81"/>
            <rFont val="Tahoma"/>
            <family val="2"/>
            <charset val="204"/>
          </rPr>
          <t xml:space="preserve">
Уникальный предмет "два в одном":
-серфпончо для переодевания
- водонепроницаемый дышащий теплый плащ из мембранной ткани, для защиты от дождя и ветра на берегу.
Размер М предназначен для людей ростом 145-175см</t>
        </r>
      </text>
    </comment>
    <comment ref="D101" authorId="0" shapeId="0">
      <text>
        <r>
          <rPr>
            <sz val="9"/>
            <color indexed="81"/>
            <rFont val="Tahoma"/>
            <family val="2"/>
            <charset val="204"/>
          </rPr>
          <t xml:space="preserve">
Уникальный предмет "два в одном":
-серфпончо для переодевания
- водонепроницаемый дышащий теплый плащ из мембранной ткани, для защиты от дождя и ветра на берегу.
Размер L предназначен для людей ростом от 175см
</t>
        </r>
      </text>
    </comment>
    <comment ref="D102" authorId="0" shapeId="0">
      <text>
        <r>
          <rPr>
            <sz val="9"/>
            <color indexed="81"/>
            <rFont val="Tahoma"/>
            <family val="2"/>
            <charset val="204"/>
          </rPr>
          <t xml:space="preserve">
Уникальный предмет "два в одном":
-серфпончо для переодевания
- водонепроницаемый дышащий теплый плащ из мембранной ткани, для защиты от дождя и ветра на берегу.
Размер XL предназначен для людей ростом от 190см
</t>
        </r>
      </text>
    </comment>
    <comment ref="D103" authorId="0" shapeId="0">
      <text>
        <r>
          <rPr>
            <sz val="9"/>
            <color indexed="81"/>
            <rFont val="Tahoma"/>
            <family val="2"/>
            <charset val="204"/>
          </rPr>
          <t xml:space="preserve">
Новинка: плащ-парка "три в одном". Состоит из внешней водонепроницаемой мембранной парки и внутренней флисовой парки. Каждый из предметов может использоватьс как отдельно, так и вместе.
Размер М предназначен для людей ростом 145-175см</t>
        </r>
      </text>
    </comment>
    <comment ref="D104" authorId="0" shapeId="0">
      <text>
        <r>
          <rPr>
            <sz val="9"/>
            <color indexed="81"/>
            <rFont val="Tahoma"/>
            <family val="2"/>
            <charset val="204"/>
          </rPr>
          <t xml:space="preserve">
Новинка: плащ-парка "три в одном". Состоит из внешней водонепроницаемой мембранной парки и внутренней флисовой парки. Каждый из предметов может использоватьс как отдельно, так и вместе.
Размер L предназначен для людей ростом 175-190см</t>
        </r>
      </text>
    </comment>
    <comment ref="D105" authorId="0" shapeId="0">
      <text>
        <r>
          <rPr>
            <sz val="9"/>
            <color indexed="81"/>
            <rFont val="Tahoma"/>
            <family val="2"/>
            <charset val="204"/>
          </rPr>
          <t xml:space="preserve">
Компресионный мешок из ткани "рипстоп". Оснащен клапаном для выпуска воздуха.
Позволяет компактно упаковать ваше пончо или парку и защитить их от брызг.</t>
        </r>
      </text>
    </comment>
    <comment ref="D107" authorId="0" shapeId="0">
      <text>
        <r>
          <rPr>
            <sz val="9"/>
            <color indexed="81"/>
            <rFont val="Tahoma"/>
            <family val="2"/>
            <charset val="204"/>
          </rPr>
          <t xml:space="preserve">
Кепка из специальной быстросохнущей ткани. Прекрасно дышит. Отлично подходит для гребли.</t>
        </r>
      </text>
    </comment>
    <comment ref="D113" authorId="0" shapeId="0">
      <text>
        <r>
          <rPr>
            <sz val="9"/>
            <color indexed="81"/>
            <rFont val="Tahoma"/>
            <family val="2"/>
            <charset val="204"/>
          </rPr>
          <t xml:space="preserve">
Отличный и недорогой аквапак для смартфона. Немного увеличенная длина способствует тому, что аквапак не рвется по бокам в месте открытия.
Рамка по краям наполнена воздухом - телефон не утонет.
В комплекте идет ремешок на руку и ремешок на плечо.</t>
        </r>
      </text>
    </comment>
    <comment ref="D114" authorId="0" shapeId="0">
      <text>
        <r>
          <rPr>
            <sz val="9"/>
            <color indexed="81"/>
            <rFont val="Tahoma"/>
            <family val="2"/>
            <charset val="204"/>
          </rPr>
          <t xml:space="preserve">
Отличный и недорогой аквапак для смартфона. Немного увеличенная длина способствует тому, что аквапак не рвется по бокам в месте открытия.
Рамка по краям наполнена воздухом - телефон не утонет.
В комплекте идет ремешок на руку и ремешок на плечо.</t>
        </r>
      </text>
    </comment>
    <comment ref="D115" authorId="0" shapeId="0">
      <text>
        <r>
          <rPr>
            <sz val="9"/>
            <color indexed="81"/>
            <rFont val="Tahoma"/>
            <family val="2"/>
            <charset val="204"/>
          </rPr>
          <t xml:space="preserve">
Отличный и недорогой аквапак для смартфона. Немного увеличенная длина способствует тому, что аквапак не рвется по бокам в месте открытия.
Рамка по краям наполнена воздухом - телефон не утонет.
В комплекте идет ремешок на руку и ремешок на плечо.</t>
        </r>
      </text>
    </comment>
    <comment ref="D116" authorId="0" shapeId="0">
      <text>
        <r>
          <rPr>
            <sz val="9"/>
            <color indexed="81"/>
            <rFont val="Tahoma"/>
            <family val="2"/>
            <charset val="204"/>
          </rPr>
          <t xml:space="preserve">
Отличный и недорогой аквапак для смартфона. Немного увеличенная длина способствует тому, что аквапак не рвется по бокам в месте открытия.
Рамка по краям наполнена воздухом - телефон не утонет.
В комплекте идет ремешок на руку и ремешок на плечо.</t>
        </r>
      </text>
    </comment>
    <comment ref="D117" authorId="0" shapeId="0">
      <text>
        <r>
          <rPr>
            <sz val="9"/>
            <color indexed="81"/>
            <rFont val="Tahoma"/>
            <family val="2"/>
            <charset val="204"/>
          </rPr>
          <t xml:space="preserve">
Отличный и недорогой аквапак для смартфона. Немного увеличенная длина способствует тому, что аквапак не рвется по бокам в месте открытия.
Рамка по краям наполнена воздухом - телефон не утонет.
В комплекте идет ремешок на руку и ремешок на плечо.</t>
        </r>
      </text>
    </comment>
    <comment ref="D118" authorId="0" shapeId="0">
      <text>
        <r>
          <rPr>
            <sz val="9"/>
            <color indexed="81"/>
            <rFont val="Tahoma"/>
            <family val="2"/>
            <charset val="204"/>
          </rPr>
          <t xml:space="preserve">
Поясная сумка-аквапак. Выполнена из материалов, аналогичных аквапаку для телефона. 
Имеет удобный регулируемый ремень для ношения на поясе.</t>
        </r>
      </text>
    </comment>
    <comment ref="D119" authorId="0" shapeId="0">
      <text>
        <r>
          <rPr>
            <sz val="9"/>
            <color indexed="81"/>
            <rFont val="Tahoma"/>
            <family val="2"/>
            <charset val="204"/>
          </rPr>
          <t xml:space="preserve">
Качественный гермомешок. Швы проварены. Есть внутренний карман на молнии и съемная лямка для ношения на плече. Размер 10л позволяет сохранить в сухости гаджеты и документы.
</t>
        </r>
      </text>
    </comment>
    <comment ref="D120" authorId="0" shapeId="0">
      <text>
        <r>
          <rPr>
            <sz val="9"/>
            <color indexed="81"/>
            <rFont val="Tahoma"/>
            <family val="2"/>
            <charset val="204"/>
          </rPr>
          <t xml:space="preserve">
Качественный гермомешок. Швы проварены. Есть внутренний карман на молнии и съемная лямка для ношения на плече. Размер 10л позволяет сохранить в сухости гаджеты и документы.
</t>
        </r>
      </text>
    </comment>
    <comment ref="D121" authorId="0" shapeId="0">
      <text>
        <r>
          <rPr>
            <sz val="9"/>
            <color indexed="81"/>
            <rFont val="Tahoma"/>
            <family val="2"/>
            <charset val="204"/>
          </rPr>
          <t xml:space="preserve">
Качественный гермомешок. Швы проварены. Есть внутренний карман на молнии и съемная лямка для ношения на плече. Размер 10л позволяет сохранить в сухости гаджеты и документы.
</t>
        </r>
      </text>
    </comment>
    <comment ref="D122" authorId="0" shapeId="0">
      <text>
        <r>
          <rPr>
            <sz val="9"/>
            <color indexed="81"/>
            <rFont val="Tahoma"/>
            <family val="2"/>
            <charset val="204"/>
          </rPr>
          <t xml:space="preserve">
Качественный гермомешок. Швы проварены. Есть внутренний карман на молнии и две съемные лямки для ношения как рюкзак. Размер 30л позволяет взять с собой все необходимое для однодневного SUP-путешествия.</t>
        </r>
      </text>
    </comment>
    <comment ref="D123" authorId="0" shapeId="0">
      <text>
        <r>
          <rPr>
            <sz val="9"/>
            <color indexed="81"/>
            <rFont val="Tahoma"/>
            <family val="2"/>
            <charset val="204"/>
          </rPr>
          <t xml:space="preserve">
Качественный гермомешок. Швы проварены. Есть внутренний карман на молнии и две съемные лямки для ношения как рюкзак. Размер 30л позволяет взять с собой все необходимое для однодневного SUP-путешествия.
</t>
        </r>
      </text>
    </comment>
    <comment ref="D124" authorId="0" shapeId="0">
      <text>
        <r>
          <rPr>
            <sz val="9"/>
            <color indexed="81"/>
            <rFont val="Tahoma"/>
            <family val="2"/>
            <charset val="204"/>
          </rPr>
          <t xml:space="preserve">
Качественный гермомешок. Швы проварены. Есть внутренний карман на молнии и две съемные лямки для ношения как рюкзак. Размер 30л позволяет взять с собой все необходимое для однодневного SUP-путешествия.
</t>
        </r>
      </text>
    </comment>
    <comment ref="D125" authorId="0" shapeId="0">
      <text>
        <r>
          <rPr>
            <sz val="9"/>
            <color indexed="81"/>
            <rFont val="Tahoma"/>
            <family val="2"/>
            <charset val="204"/>
          </rPr>
          <t xml:space="preserve">
Качественный гермомешок. Швы проварены. Есть внутренний карман на молнии и две съемные лямки для ношения как рюкзак. Размер 60л оптимален для путешествий с ночевкой или многодневных экспедиций.
</t>
        </r>
      </text>
    </comment>
    <comment ref="D126" authorId="0" shapeId="0">
      <text>
        <r>
          <rPr>
            <sz val="9"/>
            <color indexed="81"/>
            <rFont val="Tahoma"/>
            <family val="2"/>
            <charset val="204"/>
          </rPr>
          <t xml:space="preserve">
Качественный гермомешок. Швы проварены. Есть внутренний карман на молнии и две съемные лямки для ношения как рюкзак. Размер 60л оптимален для путешествий с ночевкой или многодневных экспедиций.
</t>
        </r>
      </text>
    </comment>
    <comment ref="D127" authorId="0" shapeId="0">
      <text>
        <r>
          <rPr>
            <sz val="9"/>
            <color indexed="81"/>
            <rFont val="Tahoma"/>
            <family val="2"/>
            <charset val="204"/>
          </rPr>
          <t xml:space="preserve">
Качественный гермомешок. Швы проварены. Есть внутренний карман на молнии и две съемные лямки для ношения как рюкзак. Размер 60л оптимален для путешествий с ночевкой или многодневных экспедиций.
</t>
        </r>
      </text>
    </comment>
    <comment ref="D128" authorId="2" shapeId="0">
      <text>
        <r>
          <rPr>
            <b/>
            <sz val="9"/>
            <color indexed="81"/>
            <rFont val="Tahoma"/>
            <family val="2"/>
            <charset val="204"/>
          </rPr>
          <t xml:space="preserve">
</t>
        </r>
        <r>
          <rPr>
            <sz val="9"/>
            <color indexed="81"/>
            <rFont val="Tahoma"/>
            <family val="2"/>
            <charset val="204"/>
          </rPr>
          <t>100% герметичный рюкзак. Съемный органайзер и потайной карман внутри, брызгозащищенный карман снаружи.</t>
        </r>
      </text>
    </comment>
    <comment ref="D129" authorId="0" shapeId="0">
      <text>
        <r>
          <rPr>
            <sz val="9"/>
            <color indexed="81"/>
            <rFont val="Tahoma"/>
            <family val="2"/>
            <charset val="204"/>
          </rPr>
          <t xml:space="preserve">
Полностью водонепроницаемый кейс для смартфона или мелких вещей. Может быть закреплен на RED ORIGINAL COOLBAG или на ручке SUP-доски. Отличный аксессуар для SUP-фотографов. </t>
        </r>
      </text>
    </comment>
    <comment ref="D130" authorId="0" shapeId="0">
      <text>
        <r>
          <rPr>
            <sz val="9"/>
            <color indexed="81"/>
            <rFont val="Tahoma"/>
            <family val="2"/>
            <charset val="204"/>
          </rPr>
          <t xml:space="preserve">
Легко может быть закреплена на носу SUP-доски с помощью входящих в комплект карабинов. Полностью водонепроницаема. Размеры 45х35х20см, объем 22л.   </t>
        </r>
      </text>
    </comment>
    <comment ref="D131" authorId="0" shapeId="0">
      <text>
        <r>
          <rPr>
            <sz val="9"/>
            <color indexed="81"/>
            <rFont val="Tahoma"/>
            <family val="2"/>
            <charset val="204"/>
          </rPr>
          <t xml:space="preserve">
Водонепроницаемая сумка. Съемные лямки позволяют использовать сумку как рюкзак.
Отлично подходит для хранения и перевозки гидрокостюма.</t>
        </r>
      </text>
    </comment>
    <comment ref="D132" authorId="0" shapeId="0">
      <text>
        <r>
          <rPr>
            <sz val="9"/>
            <color indexed="81"/>
            <rFont val="Tahoma"/>
            <family val="2"/>
            <charset val="204"/>
          </rPr>
          <t xml:space="preserve">
Водонепроницаемая сумка. Съемные лямки позволяют использовать сумку как рюкзак.
Отлично подходит для хранения и перевозки гидрокостюма.</t>
        </r>
      </text>
    </comment>
    <comment ref="D133" authorId="0" shapeId="0">
      <text>
        <r>
          <rPr>
            <sz val="9"/>
            <color indexed="81"/>
            <rFont val="Tahoma"/>
            <family val="2"/>
            <charset val="204"/>
          </rPr>
          <t xml:space="preserve">
Водонепроницаемая сумка. Съемные лямки позволяют использовать сумку как рюкзак.
Отлично подходит для хранения и перевозки гидрокостюма.</t>
        </r>
      </text>
    </comment>
    <comment ref="D134" authorId="0" shapeId="0">
      <text>
        <r>
          <rPr>
            <sz val="9"/>
            <color indexed="81"/>
            <rFont val="Tahoma"/>
            <family val="2"/>
            <charset val="204"/>
          </rPr>
          <t xml:space="preserve">
Водонепроницаемый рюкзак-холодильник. Сохраняет еду и напитки холодными (или наоборот, горячими)</t>
        </r>
      </text>
    </comment>
    <comment ref="D135" authorId="0" shapeId="0">
      <text>
        <r>
          <rPr>
            <sz val="9"/>
            <color indexed="81"/>
            <rFont val="Tahoma"/>
            <family val="2"/>
            <charset val="204"/>
          </rPr>
          <t xml:space="preserve">
Водонепроницаемый рюкзак-холодильник. Сохраняет еду и напитки холодными (или наоборот, горячими)</t>
        </r>
      </text>
    </comment>
    <comment ref="D136" authorId="0" shapeId="0">
      <text>
        <r>
          <rPr>
            <sz val="9"/>
            <color indexed="81"/>
            <rFont val="Tahoma"/>
            <family val="2"/>
            <charset val="204"/>
          </rPr>
          <t xml:space="preserve">
Водонепроницаемая сумка-ящик. Сохраняет еду и напитки холодными (или наоборот, горячими). Имеет крепления-крючки для фиксации на носу SUP-доски.</t>
        </r>
      </text>
    </comment>
    <comment ref="D137" authorId="0" shapeId="0">
      <text>
        <r>
          <rPr>
            <sz val="9"/>
            <color indexed="81"/>
            <rFont val="Tahoma"/>
            <family val="2"/>
            <charset val="204"/>
          </rPr>
          <t xml:space="preserve">
Водонепроницаемая сумка-ящик. Сохраняет еду и напитки холодными (или наоборот, горячими). Имеет крепления-крючки для фиксации на носу SUP-доски.</t>
        </r>
      </text>
    </comment>
    <comment ref="D139" authorId="0" shapeId="0">
      <text>
        <r>
          <rPr>
            <sz val="9"/>
            <color indexed="81"/>
            <rFont val="Tahoma"/>
            <family val="2"/>
            <charset val="204"/>
          </rPr>
          <t xml:space="preserve">
Бутылка-термос из нержавеющей стали с логотипом RED PADDLE CO, объемом 750мл. Оснащена двумя крышками: полностью герметичной и с закрывающимся носиком-поилкой.
Сохраняет напиток горячим в течение 12 часов и холодным до 24 часов.
Отличный подарок любителям SUP или приз для участников соревнований!
</t>
        </r>
      </text>
    </comment>
    <comment ref="D140" authorId="0" shapeId="0">
      <text>
        <r>
          <rPr>
            <sz val="9"/>
            <color indexed="81"/>
            <rFont val="Tahoma"/>
            <family val="2"/>
            <charset val="204"/>
          </rPr>
          <t xml:space="preserve">
Бутылка-термос из нержавеющей стали с логотипом RED PADDLE CO, объемом 750мл. Оснащена двумя крышками: полностью герметичной и с закрывающимся носиком-поилкой.
Сохраняет напиток горячим в течение 12 часов и холодным до 24 часов.
Отличный подарок любителям SUP или приз для участников соревнований!
</t>
        </r>
      </text>
    </comment>
    <comment ref="D141" authorId="0" shapeId="0">
      <text>
        <r>
          <rPr>
            <sz val="9"/>
            <color indexed="81"/>
            <rFont val="Tahoma"/>
            <family val="2"/>
            <charset val="204"/>
          </rPr>
          <t xml:space="preserve">
Кружка-термос из нержавеющей стали с логотипом RED PADDLE CO, объем 568мл. Оснащена герметичной крышкой с двумя закрывающимися отверстиями - для питья и дла поступления воздуха. 
Отличный подарок любителям SUP или приз для участников соревнований!
</t>
        </r>
      </text>
    </comment>
    <comment ref="D142" authorId="0" shapeId="0">
      <text>
        <r>
          <rPr>
            <sz val="9"/>
            <color indexed="81"/>
            <rFont val="Tahoma"/>
            <family val="2"/>
            <charset val="204"/>
          </rPr>
          <t xml:space="preserve">
Высокотехнологичное спортивное полотенце из микрофибры. Впитывает много влаги и очень быстро сохнет.
Оснащено петелькой и стяжкой.
</t>
        </r>
      </text>
    </comment>
    <comment ref="D143" authorId="0" shapeId="0">
      <text>
        <r>
          <rPr>
            <sz val="9"/>
            <color indexed="81"/>
            <rFont val="Tahoma"/>
            <family val="2"/>
            <charset val="204"/>
          </rPr>
          <t xml:space="preserve">
"Маст хэв" для тех, кто занимается экстремальными водными видами спорта:
- серфинг 
- SUP-серфинг
- кайтсерфинг, виндсерфинг, винг
- подводная охота.
Когда вы приезжаете на спот на своем авто и выходите на воду, вам нужно куда-то деть ключ/брелок от авто. Брать его с собой под гидрокостюм - не лучшее решение (можно замочить или потерять ключ).
Замок-серфлок решает проблему. Вы вешаете его на ручку или колесо автомобиля, открываете крышку и кладете внутрь ключ. Достать его можно будет только с помощью серьезных электроинструментов - ни один пляжный воришка не будет с этим связываться.
Второе применение серфлока - проживание в отелях и базах отдыха. Ключ от номера, как правило, один, а в номере живут обычно минимум двое.
Он кататься, она купаться или на экскурсию - как передавать ключ друг другу? Серфлок, закрепленный на перилине или даже ветке дерева, решает проблему.
Наш серфлок лучше аналогов вот чем:
- имеет максимально просторное внутреннее пространство. Входит большинство брелков от различных марок авто и сигнализаций;
- имеет резиновую крышку, защищающую кодовый механизм от дождя.
</t>
        </r>
      </text>
    </comment>
    <comment ref="D144" authorId="0" shapeId="0">
      <text>
        <r>
          <rPr>
            <sz val="9"/>
            <color indexed="81"/>
            <rFont val="Tahoma"/>
            <family val="2"/>
            <charset val="204"/>
          </rPr>
          <t xml:space="preserve">
Тросик с кодовым замком, наподобие велосипедных "противоугонок".
Чтобы зафиксировать доску, тросик можно продеть в одну из ручек, либо в кольцо крепления лиша.
</t>
        </r>
      </text>
    </comment>
    <comment ref="D146" authorId="2" shapeId="0">
      <text>
        <r>
          <rPr>
            <b/>
            <sz val="9"/>
            <color indexed="81"/>
            <rFont val="Tahoma"/>
            <family val="2"/>
            <charset val="204"/>
          </rPr>
          <t xml:space="preserve">
</t>
        </r>
        <r>
          <rPr>
            <sz val="9"/>
            <color indexed="81"/>
            <rFont val="Tahoma"/>
            <family val="2"/>
            <charset val="204"/>
          </rPr>
          <t>Компактный спасательный жилет, выполненный в виде поясной сумки. Стоит потянуть за чеку, и стандартный баллончик с углекислым газом надует жилет до рабочего давления. Есть клапан поддува и свисток.
Подходит для людей весом 40-130кг.
Сертифицирован по ISO как жилет уровня 50N</t>
        </r>
      </text>
    </comment>
    <comment ref="D147" authorId="2" shapeId="0">
      <text>
        <r>
          <rPr>
            <b/>
            <sz val="9"/>
            <color indexed="81"/>
            <rFont val="Tahoma"/>
            <family val="2"/>
            <charset val="204"/>
          </rPr>
          <t xml:space="preserve">
</t>
        </r>
        <r>
          <rPr>
            <sz val="9"/>
            <color indexed="81"/>
            <rFont val="Tahoma"/>
            <family val="2"/>
            <charset val="204"/>
          </rPr>
          <t>Компактный спасательный жилет, выполненный в виде поясной сумки. Стоит потянуть за чеку, и стандартный баллончик с углекислым газом надует жилет до рабочего давления. Есть клапан поддува и свисток.
Подходит для людей весом 40-130кг.
Сертифицирован по ISO как жилет уровня 50N</t>
        </r>
      </text>
    </comment>
    <comment ref="D148" authorId="2" shapeId="0">
      <text>
        <r>
          <rPr>
            <b/>
            <sz val="9"/>
            <color indexed="81"/>
            <rFont val="Tahoma"/>
            <family val="2"/>
            <charset val="204"/>
          </rPr>
          <t xml:space="preserve">
</t>
        </r>
        <r>
          <rPr>
            <sz val="9"/>
            <color indexed="81"/>
            <rFont val="Tahoma"/>
            <family val="2"/>
            <charset val="204"/>
          </rPr>
          <t>Компактный спасательный жилет, выполненный в виде поясной сумки. Стоит потянуть за чеку, и стандартный баллончик с углекислым газом надует жилет до рабочего давления. Есть клапан поддува и свисток.
Подходит для людей весом 40-130кг.
Сертифицирован по ISO как жилет уровня 50N</t>
        </r>
      </text>
    </comment>
    <comment ref="D150" authorId="2" shapeId="0">
      <text>
        <r>
          <rPr>
            <b/>
            <sz val="9"/>
            <color indexed="81"/>
            <rFont val="Tahoma"/>
            <family val="2"/>
            <charset val="204"/>
          </rPr>
          <t xml:space="preserve">
</t>
        </r>
        <r>
          <rPr>
            <sz val="9"/>
            <color indexed="81"/>
            <rFont val="Tahoma"/>
            <family val="2"/>
            <charset val="204"/>
          </rPr>
          <t>Кликните по названию товара, чтобы перейти на сайт. На сайте есть видео с объяснением, как выбрать правильный размер жилета для вашей собаки.</t>
        </r>
      </text>
    </comment>
    <comment ref="D151" authorId="2" shapeId="0">
      <text>
        <r>
          <rPr>
            <b/>
            <sz val="9"/>
            <color indexed="81"/>
            <rFont val="Tahoma"/>
            <family val="2"/>
            <charset val="204"/>
          </rPr>
          <t xml:space="preserve">
</t>
        </r>
        <r>
          <rPr>
            <sz val="9"/>
            <color indexed="81"/>
            <rFont val="Tahoma"/>
            <family val="2"/>
            <charset val="204"/>
          </rPr>
          <t>Кликните по названию товара, чтобы перейти на сайт. На сайте есть видео с объяснением, как выбрать правильный размер жилета для вашей собаки.</t>
        </r>
      </text>
    </comment>
    <comment ref="D152" authorId="2" shapeId="0">
      <text>
        <r>
          <rPr>
            <b/>
            <sz val="9"/>
            <color indexed="81"/>
            <rFont val="Tahoma"/>
            <family val="2"/>
            <charset val="204"/>
          </rPr>
          <t xml:space="preserve">
</t>
        </r>
        <r>
          <rPr>
            <sz val="9"/>
            <color indexed="81"/>
            <rFont val="Tahoma"/>
            <family val="2"/>
            <charset val="204"/>
          </rPr>
          <t>Кликните по названию товара, чтобы перейти на сайт. На сайте есть видео с объяснением, как выбрать правильный размер жилета для вашей собаки.</t>
        </r>
      </text>
    </comment>
    <comment ref="D153" authorId="2" shapeId="0">
      <text>
        <r>
          <rPr>
            <b/>
            <sz val="9"/>
            <color indexed="81"/>
            <rFont val="Tahoma"/>
            <family val="2"/>
            <charset val="204"/>
          </rPr>
          <t xml:space="preserve">
</t>
        </r>
        <r>
          <rPr>
            <sz val="9"/>
            <color indexed="81"/>
            <rFont val="Tahoma"/>
            <family val="2"/>
            <charset val="204"/>
          </rPr>
          <t>Кликните по названию товара, чтобы перейти на сайт. На сайте есть видео с объяснением, как выбрать правильный размер жилета для вашей собаки.</t>
        </r>
      </text>
    </comment>
    <comment ref="D154" authorId="2" shapeId="0">
      <text>
        <r>
          <rPr>
            <b/>
            <sz val="9"/>
            <color indexed="81"/>
            <rFont val="Tahoma"/>
            <family val="2"/>
            <charset val="204"/>
          </rPr>
          <t xml:space="preserve">
</t>
        </r>
        <r>
          <rPr>
            <sz val="9"/>
            <color indexed="81"/>
            <rFont val="Tahoma"/>
            <family val="2"/>
            <charset val="204"/>
          </rPr>
          <t>Кликните по названию товара, чтобы перейти на сайт. На сайте есть видео с объяснением, как выбрать правильный размер жилета для вашей собаки.</t>
        </r>
      </text>
    </comment>
    <comment ref="D156" authorId="0" shapeId="0">
      <text>
        <r>
          <rPr>
            <sz val="9"/>
            <color indexed="81"/>
            <rFont val="Tahoma"/>
            <family val="2"/>
            <charset val="204"/>
          </rPr>
          <t xml:space="preserve">
Витой лиш, регулируемый по длине. Необходим для катания по гладкой воде и по рекам. Может также использоваться для серфинга начального уровня. Благодаря витой конструкции не погружается в воду и не цепляется за подводные препятствия.
Катание без лиша опасно! Упав с доски в ветер более 7мс или на течении, можно не догнать ее вплавь.
ВХОДИТ В РОССИЙСКУЮ КОМПЛЕКТАЦИЮ КАЖДОЙ ДОСКИ RED PADDLE</t>
        </r>
      </text>
    </comment>
    <comment ref="D157" authorId="0" shapeId="0">
      <text>
        <r>
          <rPr>
            <sz val="9"/>
            <color indexed="81"/>
            <rFont val="Tahoma"/>
            <family val="2"/>
            <charset val="204"/>
          </rPr>
          <t xml:space="preserve">
Пояс с самосбросом необходим для катания по рекам с быстрым течением.
Также его используют гонщики.
К поясу присоединяется обычный витой лиш. То есть для использования вам необходимы два отдельных товара: пояс и витой лиш.</t>
        </r>
      </text>
    </comment>
    <comment ref="D158" authorId="0" shapeId="0">
      <text>
        <r>
          <rPr>
            <sz val="9"/>
            <color indexed="81"/>
            <rFont val="Tahoma"/>
            <family val="2"/>
            <charset val="204"/>
          </rPr>
          <t xml:space="preserve">
Сетка для крепления на нос доски и перевозки багажа.  Очень хорошо крепит как мелкие, так и крупные предметы, независимо от их формы.</t>
        </r>
      </text>
    </comment>
    <comment ref="D159" authorId="0" shapeId="0">
      <text>
        <r>
          <rPr>
            <sz val="9"/>
            <color indexed="81"/>
            <rFont val="Tahoma"/>
            <family val="2"/>
            <charset val="204"/>
          </rPr>
          <t xml:space="preserve">
Лямка для переноски SUP-доски на плече. Без проблем присоединяется к доскам 10'8 Activ и Voyager. На других моделях потребуется приклейка дополнительного багажного рыма (доступны к заказу в разделе "Запчасти для досок")</t>
        </r>
      </text>
    </comment>
    <comment ref="D160" authorId="2" shapeId="0">
      <text>
        <r>
          <rPr>
            <sz val="9"/>
            <color indexed="81"/>
            <rFont val="Tahoma"/>
            <family val="2"/>
            <charset val="204"/>
          </rPr>
          <t xml:space="preserve">
После того как вы свернули надувную доску, ее удобно закрепить стяжкой и в таком виде помещать в рюкзак. Стяжка идет в комплекте с каждой доской Red Paddle, но при необходимости может быть приобретена отдельно.
</t>
        </r>
      </text>
    </comment>
    <comment ref="D161" authorId="0" shapeId="0">
      <text>
        <r>
          <rPr>
            <sz val="9"/>
            <color indexed="81"/>
            <rFont val="Tahoma"/>
            <family val="2"/>
            <charset val="204"/>
          </rPr>
          <t xml:space="preserve">
Крепление для Gopro. Вкручивается в стандартную резьбу М6. Гнездо находится на специальной закладной, которая есть на всех досках Red Paddle 2022-2023.
Будьте осторожны, в предыдущие сезоны на досках Red Paddle была закладная М8. Переход осуществлялся в 2021, и часть досок 2021 может иметь резьбу М6, а часть М8.</t>
        </r>
      </text>
    </comment>
    <comment ref="D163" authorId="0" shapeId="0">
      <text>
        <r>
          <rPr>
            <sz val="9"/>
            <color indexed="81"/>
            <rFont val="Tahoma"/>
            <family val="2"/>
            <charset val="204"/>
          </rPr>
          <t xml:space="preserve">
Набор плоских эластичных лент для крепления груза на носу доски.
Может потребоваться на замену штатным вследствие износа.
В наборе две коротких ленты, одна длинная, и эластичные колечки.
Подходит для досок Red Paddle 2021-2023
</t>
        </r>
      </text>
    </comment>
    <comment ref="D164" authorId="0" shapeId="0">
      <text>
        <r>
          <rPr>
            <sz val="9"/>
            <color indexed="81"/>
            <rFont val="Tahoma"/>
            <family val="2"/>
            <charset val="204"/>
          </rPr>
          <t xml:space="preserve">
Набор плоских эластичных лент для крепления груза на носу доски.
Может потребоваться на замену штатным вследствие износа.
В наборе две коротких ленты, одна длинная, и эластичные колечки.
Подходит для досок Red Paddle 2021-2023
</t>
        </r>
      </text>
    </comment>
    <comment ref="D165" authorId="0" shapeId="0">
      <text>
        <r>
          <rPr>
            <sz val="9"/>
            <color indexed="81"/>
            <rFont val="Tahoma"/>
            <family val="2"/>
            <charset val="204"/>
          </rPr>
          <t xml:space="preserve">
Плоская эластичная лента для крепления груза на носу доски.
Может потребоваться на замену штатной вследствие износа.
Подходит для досок Red Paddle 2021-2023
</t>
        </r>
      </text>
    </comment>
    <comment ref="D166" authorId="0" shapeId="0">
      <text>
        <r>
          <rPr>
            <sz val="9"/>
            <color indexed="81"/>
            <rFont val="Tahoma"/>
            <family val="2"/>
            <charset val="204"/>
          </rPr>
          <t xml:space="preserve">
Плоская эластичная лента для крепления груза на носу доски.
Может потребоваться на замену штатной вследствие износа.
Подходит для досок Red Paddle 2021-2023
</t>
        </r>
      </text>
    </comment>
    <comment ref="D167" authorId="0" shapeId="0">
      <text>
        <r>
          <rPr>
            <sz val="9"/>
            <color indexed="81"/>
            <rFont val="Tahoma"/>
            <family val="2"/>
            <charset val="204"/>
          </rPr>
          <t xml:space="preserve">
Плоская эластичная лента для крепления груза на носу доски.
Может потребоваться на замену штатной вследствие износа.
Подходит для досок Red Paddle 2021-2023
</t>
        </r>
      </text>
    </comment>
    <comment ref="D168" authorId="0" shapeId="0">
      <text>
        <r>
          <rPr>
            <sz val="9"/>
            <color indexed="81"/>
            <rFont val="Tahoma"/>
            <family val="2"/>
            <charset val="204"/>
          </rPr>
          <t xml:space="preserve">
Плоская эластичная лента для крепления груза на носу доски.
Может потребоваться на замену штатной вследствие износа.
Подходит для досок Red Paddle 2021-2023
</t>
        </r>
      </text>
    </comment>
    <comment ref="D169" authorId="0" shapeId="0">
      <text>
        <r>
          <rPr>
            <sz val="9"/>
            <color indexed="81"/>
            <rFont val="Tahoma"/>
            <family val="2"/>
            <charset val="204"/>
          </rPr>
          <t xml:space="preserve">
Колечко, которое фиксирует натяжение плоской резинки.
</t>
        </r>
      </text>
    </comment>
    <comment ref="D171" authorId="0" shapeId="0">
      <text>
        <r>
          <rPr>
            <sz val="9"/>
            <color indexed="81"/>
            <rFont val="Tahoma"/>
            <family val="2"/>
            <charset val="204"/>
          </rPr>
          <t xml:space="preserve">
Чехол от Red Paddle, для разборного (3 piece) весла. В один чехол помещается одно-два весла.
Может также использоваться как футляр для мачты гидрофойла. Поместятся мачты длиной до 100см, в том числе мачты, интегрированные с площадкой крепления
</t>
        </r>
      </text>
    </comment>
    <comment ref="D172" authorId="0" shapeId="0">
      <text>
        <r>
          <rPr>
            <sz val="9"/>
            <color indexed="81"/>
            <rFont val="Tahoma"/>
            <family val="2"/>
            <charset val="204"/>
          </rPr>
          <t xml:space="preserve">
Чехол от Red Paddle, для неразборного (Fixed или Vario) весла. В один чехол помещается два весла длиной до 220см.
Регулируемая длина чехла.
</t>
        </r>
      </text>
    </comment>
    <comment ref="D173" authorId="0" shapeId="0">
      <text>
        <r>
          <rPr>
            <sz val="9"/>
            <color indexed="81"/>
            <rFont val="Tahoma"/>
            <family val="2"/>
            <charset val="204"/>
          </rPr>
          <t xml:space="preserve">
Чехол для защиты лопасти весла.</t>
        </r>
      </text>
    </comment>
    <comment ref="D174" authorId="0" shapeId="0">
      <text>
        <r>
          <rPr>
            <sz val="9"/>
            <color indexed="81"/>
            <rFont val="Tahoma"/>
            <family val="2"/>
            <charset val="204"/>
          </rPr>
          <t xml:space="preserve">
Пожалуй, лучший на рынке рюкзак для хранения, переноски и перевозки надувной SUP-доски. 
- Встроенные колеса  =  легкость в перелетах;
- Откидная передняя стенка  =  удобство в упаковке доски;
- Дополнительные боковые ручки  =  легкая погрузка;
- Мягкие регулируемые наплечные лямки, которые можно спрятать. Поясной ремень;
- Прозрачный кармашек и этикетка для информации о владельце доски;
- Высококачественная застежка-молния;
- Система для крепления весла внутри рюкзака;
- Отделение для плавника;
Лямки рюкзака закрываются специальным клапаном на липучке. Превратить рюкзак в чемодан (спрятать лямки) можно за пару секунд.
Спинка рюкзака вместе с ремнями-стяжками отсоединяется от основного чехла, и становится возможным переносить доску на спине без рюкзака.</t>
        </r>
      </text>
    </comment>
    <comment ref="D175" authorId="0" shapeId="0">
      <text>
        <r>
          <rPr>
            <sz val="9"/>
            <color indexed="81"/>
            <rFont val="Tahoma"/>
            <family val="2"/>
            <charset val="204"/>
          </rPr>
          <t xml:space="preserve">
Пожалуй, лучший на рынке рюкзак для хранения, переноски и перевозки надувной SUP-доски. 
Увеличенный размер для досок шириной 34 дюйма.
- Встроенные колеса  =  легкость в перелетах;
- Откидная передняя стенка  =  удобство в упаковке доски;
- Дополнительные боковые ручки  =  легкая погрузка;
- Мягкие регулируемые наплечные лямки, которые можно спрятать. Поясной ремень;
- Прозрачный кармашек и этикетка для информации о владельце доски;
- Высококачественная застежка-молния;
- Система для крепления весла внутри рюкзака;
- Отделение для плавника;
- Боковые части рюкзака имеют фольгированную подкладку для защиты от перепада температур.
Лямки рюкзака закрываются специальным клапаном на липучке. Превратить рюкзак в чемодан (спрятать лямки) можно за пару секунд.
</t>
        </r>
      </text>
    </comment>
    <comment ref="D176" authorId="0" shapeId="0">
      <text>
        <r>
          <rPr>
            <sz val="9"/>
            <color indexed="81"/>
            <rFont val="Tahoma"/>
            <family val="2"/>
            <charset val="204"/>
          </rPr>
          <t xml:space="preserve">
Чехол для перевозки и хранения SUP-доски в надутом виде. Защищает ее от воздействия ультрафиолета и от механических повреждений.
</t>
        </r>
      </text>
    </comment>
    <comment ref="D177" authorId="0" shapeId="0">
      <text>
        <r>
          <rPr>
            <sz val="9"/>
            <color indexed="81"/>
            <rFont val="Tahoma"/>
            <family val="2"/>
            <charset val="204"/>
          </rPr>
          <t xml:space="preserve">
Чехол для перевозки и хранения SUP-доски в надутом виде. Защищает ее от воздействия ультрафиолета и от механических повреждений.</t>
        </r>
      </text>
    </comment>
    <comment ref="D178" authorId="0" shapeId="0">
      <text>
        <r>
          <rPr>
            <sz val="9"/>
            <color indexed="81"/>
            <rFont val="Tahoma"/>
            <family val="2"/>
            <charset val="204"/>
          </rPr>
          <t xml:space="preserve">
Чехол для перевозки и хранения SUP-доски в надутом виде. Защищает ее от воздействия ультрафиолета и от механических повреждений.</t>
        </r>
      </text>
    </comment>
    <comment ref="D180" authorId="2" shapeId="0">
      <text>
        <r>
          <rPr>
            <sz val="9"/>
            <color indexed="81"/>
            <rFont val="Tahoma"/>
            <family val="2"/>
            <charset val="204"/>
          </rPr>
          <t xml:space="preserve">
Пожалуй, самый эффективный SUP-насос на рынке. Наполняет доску воздухом (придает форму) быстрее любого другого ручного и даже электрического насоса. Далее набивает давление с производительностью обычного двухходового ручного SUP-насоса.
Компактен, благодаря складным ножным упорам и съемной рукоятке.</t>
        </r>
      </text>
    </comment>
    <comment ref="D181" authorId="0" shapeId="0">
      <text>
        <r>
          <rPr>
            <sz val="9"/>
            <color indexed="81"/>
            <rFont val="Tahoma"/>
            <family val="2"/>
            <charset val="204"/>
          </rPr>
          <t xml:space="preserve">
Переходник, позволяющий накачивать SUP-доски с помощью стандартного автомобильного компрессора ( на входе - металлический сосок с резьбой, как на колесе). 
Обратите внимание, правильное давление манометр компрессора будет показывать при выключенном компрессоре!
При включенном компрессоре показания будут завышены.
Сверьтесь с показаниями ручного насоса, чтобы понимать погрешности.
 Видео: http://vimeo.com/113905126
Плюсы - КРАСНАЯ резинка. Большинство переходников на рынке имеют черную резинку, а она недостаточно плотно герметизирует на многих досках, например на GLADIATOR - воздух травит.
Также, поскольку в переходнике используется обычный автомобильный сосок, в нем обычно установлен ниппель. Он только мешает, создавая препятствия потоку воздуха - скорость накачки падает на 25%.
В наших переходниках ниппели удалены.</t>
        </r>
      </text>
    </comment>
    <comment ref="D182" authorId="2" shapeId="0">
      <text>
        <r>
          <rPr>
            <b/>
            <sz val="9"/>
            <color indexed="81"/>
            <rFont val="Tahoma"/>
            <family val="2"/>
            <charset val="204"/>
          </rPr>
          <t xml:space="preserve">
</t>
        </r>
        <r>
          <rPr>
            <sz val="9"/>
            <color indexed="81"/>
            <rFont val="Tahoma"/>
            <family val="2"/>
            <charset val="204"/>
          </rPr>
          <t>Комплект насадок, позаоляющий качать SUP-насосом винги, кайты, надувные матрасы и пр.
Подходит для 90% современных SUP-насосов.</t>
        </r>
      </text>
    </comment>
    <comment ref="D183" authorId="2" shapeId="0">
      <text>
        <r>
          <rPr>
            <b/>
            <sz val="9"/>
            <color indexed="81"/>
            <rFont val="Tahoma"/>
            <family val="2"/>
            <charset val="204"/>
          </rPr>
          <t xml:space="preserve">
</t>
        </r>
        <r>
          <rPr>
            <sz val="9"/>
            <color indexed="81"/>
            <rFont val="Tahoma"/>
            <family val="2"/>
            <charset val="204"/>
          </rPr>
          <t>Переходник-разветвитель, позволяющий накачивать надувной SUP двумя насосами через один клапан.</t>
        </r>
      </text>
    </comment>
    <comment ref="D184" authorId="0" shapeId="0">
      <text>
        <r>
          <rPr>
            <sz val="9"/>
            <color indexed="81"/>
            <rFont val="Tahoma"/>
            <family val="2"/>
            <charset val="204"/>
          </rPr>
          <t xml:space="preserve">
Очень существенно глушит звук, возникающий при спускании накачанной SUP-доски.
Полезная штука, если вы сдуваете доску и не хотите привлекать к себе внимание, будить спящих младенцев или тревожить птиц и животных
</t>
        </r>
      </text>
    </comment>
    <comment ref="D186" authorId="1" shapeId="0">
      <text>
        <r>
          <rPr>
            <sz val="9"/>
            <color indexed="81"/>
            <rFont val="Tahoma"/>
            <family val="2"/>
            <charset val="204"/>
          </rPr>
          <t xml:space="preserve">
Плавник от стороннего производителя с быстросъемным креплением, аналогичным системе FCS Connect. Форма и размер плавника полностью соответствуют плавнику RED PADDLE Sport Fin 9".
Лучшее, на наш взгляд, решение для досок с креплением US Box (болтик) - это оснастить их данным плавником и привязать его к базе веревочкой, во избежание потери.
Данное решение мы используем на SUP-прогулках уже четыре сезона и очень довольны - плавник ставится и снимается за секунду, и никогда не потеряется.
Чтобы присоединить плавник к базе, в базе и плавнике сверлятся отверстия точно по диаметру веревочки. Веревка вставляется, и на концах вяжутся стопорные узелки.
При сворачивании доски плавник просто укладывается рядом с базой.</t>
        </r>
      </text>
    </comment>
    <comment ref="D187" authorId="1" shapeId="0">
      <text>
        <r>
          <rPr>
            <sz val="9"/>
            <color indexed="81"/>
            <rFont val="Tahoma"/>
            <family val="2"/>
            <charset val="204"/>
          </rPr>
          <t xml:space="preserve">
Популярный плавник, которым оснащены многие недорогие SUP-доски. Как правило, продавцы этих досок не удосуживаются тем, чтобы поддерживать запасные плавники в наличии. Поэтому мы предложили решение.</t>
        </r>
      </text>
    </comment>
    <comment ref="D188" authorId="1" shapeId="0">
      <text>
        <r>
          <rPr>
            <sz val="9"/>
            <color indexed="81"/>
            <rFont val="Tahoma"/>
            <family val="2"/>
            <charset val="204"/>
          </rPr>
          <t xml:space="preserve">
Эластичный плавник размером 4,5" (115см). Материал - эластичный полупрозрачный пластик оранжевого цвета.
Хорошо подойдет для катания по мелколводным рекам.
Система крепления - стандартный US Box (болтик и металлический квадратик), не требует инструментов.
Болтик и квадратик идут в комплекте с плавником.</t>
        </r>
      </text>
    </comment>
    <comment ref="D189" authorId="1" shapeId="0">
      <text>
        <r>
          <rPr>
            <sz val="9"/>
            <color indexed="81"/>
            <rFont val="Tahoma"/>
            <family val="2"/>
            <charset val="204"/>
          </rPr>
          <t xml:space="preserve">
Эластичный плавник размером 8" (20,4см). Материал - эластичный полупрозрачный пластик серого цвета.
Хорошо подойдет для катания по мелколводным рекам.
Система крепления - стандартный US Box (болтик и металлический квадратик), не требует инструментов.
Болтик и квадратик идут в комплекте с плавником.
</t>
        </r>
      </text>
    </comment>
    <comment ref="D190" authorId="1" shapeId="0">
      <text>
        <r>
          <rPr>
            <sz val="9"/>
            <color indexed="81"/>
            <rFont val="Tahoma"/>
            <family val="2"/>
            <charset val="204"/>
          </rPr>
          <t xml:space="preserve">
Обычный черный пластиковый плавник, серфовой формы.</t>
        </r>
      </text>
    </comment>
    <comment ref="D191" authorId="1" shapeId="0">
      <text>
        <r>
          <rPr>
            <sz val="9"/>
            <color indexed="81"/>
            <rFont val="Tahoma"/>
            <family val="2"/>
            <charset val="204"/>
          </rPr>
          <t xml:space="preserve">
Этот плавник изготовлен из стекловолокна, имеет сердечник с сотовой структурой. Скос плавника составляет 45 градусов, это означает, что на него не будет цепляться трава. Также может использоваться в виндсерфинге как антитравный плавник.
Система крепления - стандартный US Box (болтик и металлический квадратик), не требует инструментов.
Болтик и квадратик идут в комплекте с плавником.
Данный плавник идет в комплекте с доской RED PADDLE Elite. При необходимости может быть приобретен отдельно.</t>
        </r>
      </text>
    </comment>
    <comment ref="D192" authorId="1" shapeId="0">
      <text>
        <r>
          <rPr>
            <sz val="9"/>
            <color indexed="81"/>
            <rFont val="Tahoma"/>
            <family val="2"/>
            <charset val="204"/>
          </rPr>
          <t xml:space="preserve">
Большой туринговый плавник современной формы, размером 9" (22,9см). Материал - вязкий пластик красного цвета.
Система крепления - стандартный US Box (болтик и металлический квадратик), не требует инструментов.
Болтик и квадратик идут в комплекте с плавником.
Данный плавник идет в комплекте с доской RED PADDLE Sport. При необходимости может быть приобретен отдельно.</t>
        </r>
      </text>
    </comment>
    <comment ref="D193" authorId="1" shapeId="0">
      <text>
        <r>
          <rPr>
            <sz val="9"/>
            <color indexed="81"/>
            <rFont val="Tahoma"/>
            <family val="2"/>
            <charset val="204"/>
          </rPr>
          <t xml:space="preserve">
Туринговый плавник современной формы, размером 8" (19см). Материал - вязкий пластик красного цвета.
Система крепления - стандартный US Box (болтик и металлический квадратик), не требует инструментов.
Болтик и квадратик идут в комплекте с плавником.
Данный плавник в количестве 2 шт.идет в комплекте с доской RED PADDLE Voyager. При необходимости может быть приобретен отдельно.</t>
        </r>
      </text>
    </comment>
    <comment ref="D194" authorId="1" shapeId="0">
      <text>
        <r>
          <rPr>
            <sz val="9"/>
            <color indexed="81"/>
            <rFont val="Tahoma"/>
            <family val="2"/>
            <charset val="204"/>
          </rPr>
          <t xml:space="preserve">
Плавник серфовой формы, размером 7" (17,8см). Материал - вязкий пластик красного цвета.
Система крепления - стандартный US Box (болтик и металлический квадратик), не требует инструментов.
Болтик и квадратик идут в комплекте с плавником.
</t>
        </r>
      </text>
    </comment>
    <comment ref="D195" authorId="2" shapeId="0">
      <text>
        <r>
          <rPr>
            <b/>
            <sz val="9"/>
            <color indexed="81"/>
            <rFont val="Tahoma"/>
            <family val="2"/>
            <charset val="204"/>
          </rPr>
          <t xml:space="preserve">
</t>
        </r>
        <r>
          <rPr>
            <sz val="9"/>
            <color indexed="81"/>
            <rFont val="Tahoma"/>
            <family val="2"/>
            <charset val="204"/>
          </rPr>
          <t>Эластичный плавник для доски Red Paddle Compact. Подходит только для Compact, и не подходит для закладных FCS других досок. В то же время, в базы доски Compact, помимо оригинальных, могут быть вставлены любые плавники системы FCS.</t>
        </r>
      </text>
    </comment>
    <comment ref="D196" authorId="1" shapeId="0">
      <text>
        <r>
          <rPr>
            <sz val="9"/>
            <color indexed="81"/>
            <rFont val="Tahoma"/>
            <family val="2"/>
            <charset val="204"/>
          </rPr>
          <t xml:space="preserve">
Литые плавники iFin невозможно сломать. Однако при частом катании по горным рекам плавник может стесаться. В этом случае можно приклеить новый.</t>
        </r>
      </text>
    </comment>
    <comment ref="D197" authorId="1" shapeId="0">
      <text>
        <r>
          <rPr>
            <sz val="9"/>
            <color indexed="81"/>
            <rFont val="Tahoma"/>
            <family val="2"/>
            <charset val="204"/>
          </rPr>
          <t xml:space="preserve">
Литые плавники iFin невозможно сломать. Однако при частом катании по горным рекам плавник может стесаться. В этом случае можно приклеить новый.</t>
        </r>
      </text>
    </comment>
    <comment ref="D198" authorId="1" shapeId="0">
      <text>
        <r>
          <rPr>
            <sz val="9"/>
            <color indexed="81"/>
            <rFont val="Tahoma"/>
            <family val="2"/>
            <charset val="204"/>
          </rPr>
          <t xml:space="preserve">
Фирменная особенность досок Red Paddle Voyager - носовой редан. Это длинный низкий плавник. Выполнен из эластичного материала и легко сворачивается вместе с доской.
Редан повышает курсовую устойчивость доски и уменьшает снос боковым ветром.
Владельцы досок, не имеющих редан, могут приобрести его и наклеить на свою доску. </t>
        </r>
      </text>
    </comment>
    <comment ref="D200" authorId="1" shapeId="0">
      <text>
        <r>
          <rPr>
            <sz val="9"/>
            <color indexed="81"/>
            <rFont val="Tahoma"/>
            <family val="2"/>
            <charset val="204"/>
          </rPr>
          <t xml:space="preserve">
База с толстым краем, устойчивая к заломам, возникающим при сворачивании надувной доски.
</t>
        </r>
      </text>
    </comment>
    <comment ref="D201" authorId="1" shapeId="0">
      <text>
        <r>
          <rPr>
            <sz val="9"/>
            <color indexed="81"/>
            <rFont val="Tahoma"/>
            <family val="2"/>
            <charset val="204"/>
          </rPr>
          <t xml:space="preserve">
База с толстым краем, устойчивая к заломам, возникающим при сворачивании надувной доски.
</t>
        </r>
      </text>
    </comment>
    <comment ref="D202" authorId="1" shapeId="0">
      <text>
        <r>
          <rPr>
            <sz val="9"/>
            <color indexed="81"/>
            <rFont val="Tahoma"/>
            <family val="2"/>
            <charset val="204"/>
          </rPr>
          <t xml:space="preserve">
База с толстым краем, устойчивая к заломам, возникающим при сворачивании надувной доски.
</t>
        </r>
      </text>
    </comment>
    <comment ref="D203" authorId="1" shapeId="0">
      <text>
        <r>
          <rPr>
            <sz val="9"/>
            <color indexed="81"/>
            <rFont val="Tahoma"/>
            <family val="2"/>
            <charset val="204"/>
          </rPr>
          <t xml:space="preserve">
База с толстым краем, устойчивая к заломам, возникающим при сворачивании надувной доски.
</t>
        </r>
      </text>
    </comment>
    <comment ref="D204" authorId="1" shapeId="0">
      <text>
        <r>
          <rPr>
            <sz val="9"/>
            <color indexed="81"/>
            <rFont val="Tahoma"/>
            <family val="2"/>
            <charset val="204"/>
          </rPr>
          <t xml:space="preserve">
Подходит для всех плавников US Box (сапы надувные и жесткие, виндсерфовые доски, лонгборды)
</t>
        </r>
      </text>
    </comment>
    <comment ref="D205" authorId="1" shapeId="0">
      <text>
        <r>
          <rPr>
            <sz val="9"/>
            <color indexed="81"/>
            <rFont val="Tahoma"/>
            <family val="2"/>
            <charset val="204"/>
          </rPr>
          <t xml:space="preserve">
Подходит для всех плавников US Box (сапы надувные и жесткие, виндсерфовые доски, лонгборды)
</t>
        </r>
      </text>
    </comment>
    <comment ref="D206" authorId="1" shapeId="0">
      <text>
        <r>
          <rPr>
            <sz val="9"/>
            <color indexed="81"/>
            <rFont val="Tahoma"/>
            <family val="2"/>
            <charset val="204"/>
          </rPr>
          <t xml:space="preserve">
Подходит для всех плавников US Box (сапы надувные и жесткие, виндсерфовые доски, лонгборды)
Создает меньше сопротивления при движении, чем no tool, что важно для некоторых райдеров.</t>
        </r>
      </text>
    </comment>
    <comment ref="D207" authorId="1" shapeId="0">
      <text>
        <r>
          <rPr>
            <sz val="9"/>
            <color indexed="81"/>
            <rFont val="Tahoma"/>
            <family val="2"/>
            <charset val="204"/>
          </rPr>
          <t xml:space="preserve">
Подходит для всех плавников US Box (сапы надувные и жесткие, виндсерфовые доски, лонгборды)
Создает меньше сопротивления при движении, чем no tool, что важно для некоторых райдеров.
</t>
        </r>
      </text>
    </comment>
    <comment ref="D208" authorId="2" shapeId="0">
      <text>
        <r>
          <rPr>
            <b/>
            <sz val="9"/>
            <color indexed="81"/>
            <rFont val="Tahoma"/>
            <family val="2"/>
            <charset val="204"/>
          </rPr>
          <t xml:space="preserve">
</t>
        </r>
        <r>
          <rPr>
            <sz val="9"/>
            <color indexed="81"/>
            <rFont val="Tahoma"/>
            <family val="2"/>
            <charset val="204"/>
          </rPr>
          <t>Используется для фиксации плавников доски Red Paddle Compact</t>
        </r>
      </text>
    </comment>
    <comment ref="D209" authorId="2" shapeId="0">
      <text>
        <r>
          <rPr>
            <b/>
            <sz val="9"/>
            <color indexed="81"/>
            <rFont val="Tahoma"/>
            <family val="2"/>
            <charset val="204"/>
          </rPr>
          <t xml:space="preserve">
</t>
        </r>
        <r>
          <rPr>
            <sz val="9"/>
            <color indexed="81"/>
            <rFont val="Tahoma"/>
            <family val="2"/>
            <charset val="204"/>
          </rPr>
          <t>Используется для фиксации плавников системы FCS (серфборды и SUP-серфы), а также для фиксации плавников доски Red Paddle Compact</t>
        </r>
      </text>
    </comment>
    <comment ref="D210" authorId="1" shapeId="0">
      <text>
        <r>
          <rPr>
            <sz val="9"/>
            <color indexed="81"/>
            <rFont val="Tahoma"/>
            <family val="2"/>
            <charset val="204"/>
          </rPr>
          <t xml:space="preserve">
Может потребоваться владельцу доски RED PADDLE 10'7 Windsurf, повредившему свой шверт о камни.
</t>
        </r>
      </text>
    </comment>
    <comment ref="D212" authorId="2" shapeId="0">
      <text>
        <r>
          <rPr>
            <sz val="9"/>
            <color indexed="81"/>
            <rFont val="Tahoma"/>
            <family val="2"/>
            <charset val="204"/>
          </rPr>
          <t xml:space="preserve">
Стандартный виндсерфовый шарнир. Идет в комплекте с каждой доской RED PADDLE 10'7" Windsurf, но при необходимости может быть приобретен отдельно.
Механическая конструкция шарнира (без использования резины) оптимально подходит для надувных досок, т.к. создает минимальную нагрузку на закладную.
ВАЖНО! Болт шарнира имеет длину всего 10мм. Этого достаточно для закладной доски 10'7 Windsurf, но может быть недостаточно для других надувных или жестких винсерфов.</t>
        </r>
      </text>
    </comment>
    <comment ref="D214" authorId="2" shapeId="0">
      <text>
        <r>
          <rPr>
            <sz val="9"/>
            <color indexed="81"/>
            <rFont val="Tahoma"/>
            <family val="2"/>
            <charset val="204"/>
          </rPr>
          <t xml:space="preserve">
В редких случаях на виндсапах может произойти выламывание закладной под парус. Данная запчать позволяет починить такую доску.</t>
        </r>
      </text>
    </comment>
    <comment ref="D215" authorId="2" shapeId="0">
      <text>
        <r>
          <rPr>
            <sz val="9"/>
            <color indexed="81"/>
            <rFont val="Tahoma"/>
            <family val="2"/>
            <charset val="204"/>
          </rPr>
          <t xml:space="preserve">
В редких случаях на виндсапах может произойти выламывание закладной под парус. Данная запчать позволяет починить такую доску.</t>
        </r>
      </text>
    </comment>
    <comment ref="D221" authorId="2" shapeId="0">
      <text>
        <r>
          <rPr>
            <sz val="9"/>
            <color indexed="81"/>
            <rFont val="Tahoma"/>
            <family val="2"/>
            <charset val="204"/>
          </rPr>
          <t xml:space="preserve">
Данный клапан подходит для досок RED PADDLE всех годов выпуска.
</t>
        </r>
      </text>
    </comment>
    <comment ref="D232" authorId="2" shapeId="0">
      <text>
        <r>
          <rPr>
            <sz val="9"/>
            <color indexed="81"/>
            <rFont val="Tahoma"/>
            <family val="2"/>
            <charset val="204"/>
          </rPr>
          <t xml:space="preserve">
Аккуратный и красивый рым. Вы можете приклеить несколько рымов на любую SUP-доску и перевозить столько багажа, сколько вам нужно.</t>
        </r>
      </text>
    </comment>
    <comment ref="D239" authorId="2" shapeId="0">
      <text>
        <r>
          <rPr>
            <sz val="9"/>
            <color indexed="81"/>
            <rFont val="Tahoma"/>
            <family val="2"/>
            <charset val="204"/>
          </rPr>
          <t xml:space="preserve">
При долгом воздействии солнечных лучей логотип RED на носу доски может выцвести. Данная наклейка восстанавливает логотип. Толщина наклейки около 2мм.</t>
        </r>
        <r>
          <rPr>
            <b/>
            <sz val="9"/>
            <color indexed="81"/>
            <rFont val="Tahoma"/>
            <family val="2"/>
            <charset val="204"/>
          </rPr>
          <t xml:space="preserve">
</t>
        </r>
      </text>
    </comment>
    <comment ref="D244" authorId="1" shapeId="0">
      <text>
        <r>
          <rPr>
            <sz val="9"/>
            <color indexed="81"/>
            <rFont val="Tahoma"/>
            <family val="2"/>
            <charset val="204"/>
          </rPr>
          <t xml:space="preserve">
Манометры SUP-насосов часто выходят из строя или разбиваются.
Данный манометр является заменой и подходит для большинства ручных SUP-насосов на рынке (точнее, подходит для всех насосов популярного производителя BRAVO - их используют большинство брендов надувных SUP).
</t>
        </r>
      </text>
    </comment>
    <comment ref="D245" authorId="1" shapeId="0">
      <text>
        <r>
          <rPr>
            <sz val="9"/>
            <color indexed="81"/>
            <rFont val="Tahoma"/>
            <family val="2"/>
            <charset val="204"/>
          </rPr>
          <t xml:space="preserve">
Если не отсоединить шланг от SUP-насоса при транспортировке доски, он может сломаться на сгибе.
Данный шланг является заменой и подходит для большинства ручных SUP-насосов на рынке (точнее, подходит для всех насосов популярного производителя BRAVO - их используют большинство брендов надувных SUP).
Дополнительно можно приобрести комплект насадок для ручного SUP-насоса RED PADDLE MULTI-ADAPTOR SET - он позволит накачивать SUP-насосом кайты, матрасы и пр.
</t>
        </r>
      </text>
    </comment>
    <comment ref="D246" authorId="1" shapeId="0">
      <text>
        <r>
          <rPr>
            <sz val="9"/>
            <color indexed="81"/>
            <rFont val="Tahoma"/>
            <family val="2"/>
            <charset val="204"/>
          </rPr>
          <t xml:space="preserve">
Если не отсоединить шланг от SUP-насоса при транспортировке доски, он может сломаться на сгибе.
Данный шланг является заменой и подходит для насоса Titan-2. Не подходит для насосов других моделей. 
Дополнительно можно приобрести комплект насадок для ручного SUP-насоса RED PADDLE MULTI-ADAPTOR SET - он позволит накачивать SUP-насосом кайты, матрасы и пр.
</t>
        </r>
      </text>
    </comment>
    <comment ref="D248" authorId="1" shapeId="0">
      <text>
        <r>
          <rPr>
            <sz val="9"/>
            <color indexed="81"/>
            <rFont val="Tahoma"/>
            <family val="2"/>
            <charset val="204"/>
          </rPr>
          <t xml:space="preserve">
Служит прокладкой между наконечником шланга и клапаном. Подходит для насосов и клапанов Red Paddle, а также для некоторых других производителей.</t>
        </r>
      </text>
    </comment>
    <comment ref="D249" authorId="2" shapeId="0">
      <text>
        <r>
          <rPr>
            <b/>
            <sz val="9"/>
            <color indexed="81"/>
            <rFont val="Tahoma"/>
            <family val="2"/>
            <charset val="204"/>
          </rPr>
          <t xml:space="preserve">
</t>
        </r>
        <r>
          <rPr>
            <sz val="9"/>
            <color indexed="81"/>
            <rFont val="Tahoma"/>
            <family val="2"/>
            <charset val="204"/>
          </rPr>
          <t>Запасная часть для насоса RED PADDLE TITAN PUMP. Может также подходить для ручных SUP-насосов других брендов.
Видеоинструкция по ремонту насоса Titan Pump:
https://www.youtube.com/watch?v=ssB6MOhFkwo</t>
        </r>
      </text>
    </comment>
    <comment ref="D250" authorId="2" shapeId="0">
      <text>
        <r>
          <rPr>
            <b/>
            <sz val="9"/>
            <color indexed="81"/>
            <rFont val="Tahoma"/>
            <family val="2"/>
            <charset val="204"/>
          </rPr>
          <t xml:space="preserve">
</t>
        </r>
        <r>
          <rPr>
            <sz val="9"/>
            <color indexed="81"/>
            <rFont val="Tahoma"/>
            <family val="2"/>
            <charset val="204"/>
          </rPr>
          <t>Запасная часть для насоса RED PADDLE TITAN PUMP. Может также подходить для ручных SUP-насосов других брендов.
Видеоинструкция по ремонту насоса Titan Pump:
https://www.youtube.com/watch?v=ssB6MOhFkwo</t>
        </r>
      </text>
    </comment>
    <comment ref="D251" authorId="2" shapeId="0">
      <text>
        <r>
          <rPr>
            <b/>
            <sz val="9"/>
            <color indexed="81"/>
            <rFont val="Tahoma"/>
            <family val="2"/>
            <charset val="204"/>
          </rPr>
          <t xml:space="preserve">
</t>
        </r>
        <r>
          <rPr>
            <sz val="9"/>
            <color indexed="81"/>
            <rFont val="Tahoma"/>
            <family val="2"/>
            <charset val="204"/>
          </rPr>
          <t>Запасная часть для насоса RED PADDLE TITAN PUMP. Может также подходить для ручных SUP-насосов других брендов.
Видеоинструкция по ремонту насоса Titan Pump:
https://www.youtube.com/watch?v=ssB6MOhFkwo</t>
        </r>
      </text>
    </comment>
    <comment ref="D253" authorId="2" shapeId="0">
      <text>
        <r>
          <rPr>
            <b/>
            <sz val="9"/>
            <color indexed="81"/>
            <rFont val="Tahoma"/>
            <family val="2"/>
            <charset val="204"/>
          </rPr>
          <t xml:space="preserve">
</t>
        </r>
        <r>
          <rPr>
            <sz val="9"/>
            <color indexed="81"/>
            <rFont val="Tahoma"/>
            <family val="2"/>
            <charset val="204"/>
          </rPr>
          <t>Запасная часть для насоса RED PADDLE TITAN PUMP. 
Видеоинструкция по ремонту насоса Titan Pump:
https://www.youtube.com/watch?v=ssB6MOhFkwo</t>
        </r>
      </text>
    </comment>
    <comment ref="D254" authorId="2" shapeId="0">
      <text>
        <r>
          <rPr>
            <b/>
            <sz val="9"/>
            <color indexed="81"/>
            <rFont val="Tahoma"/>
            <family val="2"/>
            <charset val="204"/>
          </rPr>
          <t xml:space="preserve">
</t>
        </r>
        <r>
          <rPr>
            <sz val="9"/>
            <color indexed="81"/>
            <rFont val="Tahoma"/>
            <family val="2"/>
            <charset val="204"/>
          </rPr>
          <t>Запасная часть для насоса RED PADDLE TITAN PUMP. 
Видеоинструкция по ремонту насоса Titan Pump:
https://www.youtube.com/watch?v=ssB6MOhFkwo</t>
        </r>
      </text>
    </comment>
    <comment ref="D255" authorId="2" shapeId="0">
      <text>
        <r>
          <rPr>
            <b/>
            <sz val="9"/>
            <color indexed="81"/>
            <rFont val="Tahoma"/>
            <family val="2"/>
            <charset val="204"/>
          </rPr>
          <t xml:space="preserve">
</t>
        </r>
        <r>
          <rPr>
            <sz val="9"/>
            <color indexed="81"/>
            <rFont val="Tahoma"/>
            <family val="2"/>
            <charset val="204"/>
          </rPr>
          <t xml:space="preserve">Запасная часть для насоса RED PADDLE TITAN-2
</t>
        </r>
      </text>
    </comment>
    <comment ref="D256" authorId="2" shapeId="0">
      <text>
        <r>
          <rPr>
            <b/>
            <sz val="9"/>
            <color indexed="81"/>
            <rFont val="Tahoma"/>
            <family val="2"/>
            <charset val="204"/>
          </rPr>
          <t xml:space="preserve">
</t>
        </r>
        <r>
          <rPr>
            <sz val="9"/>
            <color indexed="81"/>
            <rFont val="Tahoma"/>
            <family val="2"/>
            <charset val="204"/>
          </rPr>
          <t>Запасная часть для насоса RED PADDLE TITAN PUMP. 
Видеоинструкция по ремонту насоса Titan Pump:
https://www.youtube.com/watch?v=ssB6MOhFkwo</t>
        </r>
      </text>
    </comment>
    <comment ref="D257" authorId="2" shapeId="0">
      <text>
        <r>
          <rPr>
            <b/>
            <sz val="9"/>
            <color indexed="81"/>
            <rFont val="Tahoma"/>
            <family val="2"/>
            <charset val="204"/>
          </rPr>
          <t xml:space="preserve">
</t>
        </r>
        <r>
          <rPr>
            <sz val="9"/>
            <color indexed="81"/>
            <rFont val="Tahoma"/>
            <family val="2"/>
            <charset val="204"/>
          </rPr>
          <t xml:space="preserve">Запасная часть для насоса RED PADDLE TITAN-2
</t>
        </r>
      </text>
    </comment>
    <comment ref="D289" authorId="2" shapeId="0">
      <text>
        <r>
          <rPr>
            <sz val="9"/>
            <color indexed="81"/>
            <rFont val="Tahoma"/>
            <family val="2"/>
            <charset val="204"/>
          </rPr>
          <t xml:space="preserve">
Набор из трех "мини-досок". Первая выполнена по технологии "single layer" (однослойная), вторая - "double layer" - двуслойная ручной склейки. Третья "мини-доска" выполнена по технологии MSL.
Набор позволяет продавцу SUP-магазина наглядно демонстрировать покупателям недостатки и преимущества каждой из технологий: вес материала и его жесткость на прогиб.
https://www.youtube.com/watch?v=Pd6E2dtgLM8</t>
        </r>
      </text>
    </comment>
    <comment ref="D291" authorId="2" shapeId="0">
      <text>
        <r>
          <rPr>
            <b/>
            <sz val="9"/>
            <color indexed="81"/>
            <rFont val="Tahoma"/>
            <family val="2"/>
            <charset val="204"/>
          </rPr>
          <t xml:space="preserve">
</t>
        </r>
        <r>
          <rPr>
            <sz val="9"/>
            <color indexed="81"/>
            <rFont val="Tahoma"/>
            <family val="2"/>
            <charset val="204"/>
          </rPr>
          <t>Панели из "фомекса" с SUP-фотографиями помогут красиво оформить ваш магазин.</t>
        </r>
      </text>
    </comment>
    <comment ref="D292" authorId="2" shapeId="0">
      <text>
        <r>
          <rPr>
            <b/>
            <sz val="9"/>
            <color indexed="81"/>
            <rFont val="Tahoma"/>
            <family val="2"/>
            <charset val="204"/>
          </rPr>
          <t xml:space="preserve">
</t>
        </r>
        <r>
          <rPr>
            <sz val="9"/>
            <color indexed="81"/>
            <rFont val="Tahoma"/>
            <family val="2"/>
            <charset val="204"/>
          </rPr>
          <t>Панели из "фомекса" с SUP-фотографиями помогут красиво оформить ваш магазин.</t>
        </r>
      </text>
    </comment>
    <comment ref="D293" authorId="2" shapeId="0">
      <text>
        <r>
          <rPr>
            <b/>
            <sz val="9"/>
            <color indexed="81"/>
            <rFont val="Tahoma"/>
            <family val="2"/>
            <charset val="204"/>
          </rPr>
          <t xml:space="preserve">
</t>
        </r>
        <r>
          <rPr>
            <sz val="9"/>
            <color indexed="81"/>
            <rFont val="Tahoma"/>
            <family val="2"/>
            <charset val="204"/>
          </rPr>
          <t>Разборный стенд для демонстрации весел от Red Paddle. Вмещает 6 весел. Изготовлен из фанеры.</t>
        </r>
        <r>
          <rPr>
            <b/>
            <sz val="9"/>
            <color indexed="81"/>
            <rFont val="Tahoma"/>
            <family val="2"/>
            <charset val="204"/>
          </rPr>
          <t xml:space="preserve">
</t>
        </r>
      </text>
    </comment>
  </commentList>
</comments>
</file>

<file path=xl/sharedStrings.xml><?xml version="1.0" encoding="utf-8"?>
<sst xmlns="http://schemas.openxmlformats.org/spreadsheetml/2006/main" count="336" uniqueCount="313">
  <si>
    <t>Сумма предзаказа "100%":</t>
  </si>
  <si>
    <t>Вариант оплаты "100% предоплата".</t>
  </si>
  <si>
    <t>Наименование:</t>
  </si>
  <si>
    <t>Цена по предзаказу:</t>
  </si>
  <si>
    <t>ВАШ ПРЕДЗАКАЗ, шт:</t>
  </si>
  <si>
    <t>Стоимость:</t>
  </si>
  <si>
    <t>Введите количество:</t>
  </si>
  <si>
    <t>Линейка RIDE</t>
  </si>
  <si>
    <t xml:space="preserve"> </t>
  </si>
  <si>
    <t>SPORT и VOYAGER</t>
  </si>
  <si>
    <t>Под парус</t>
  </si>
  <si>
    <t>Специальные</t>
  </si>
  <si>
    <t>Гоночные</t>
  </si>
  <si>
    <t>Multi-person</t>
  </si>
  <si>
    <t>Для проката и SUP-прогулок</t>
  </si>
  <si>
    <t>Весла (основная линейка)</t>
  </si>
  <si>
    <t>Весла (профессиональная линейка)</t>
  </si>
  <si>
    <t>Весла ULTIMATE</t>
  </si>
  <si>
    <t>Аксессуары</t>
  </si>
  <si>
    <t>Жилеты самонадувающиеся</t>
  </si>
  <si>
    <t>Лиши и резинки</t>
  </si>
  <si>
    <t>Чехлы и рюкзаки</t>
  </si>
  <si>
    <t>Насосы</t>
  </si>
  <si>
    <t>Промоматериалы</t>
  </si>
  <si>
    <t>Запчасти и плавники</t>
  </si>
  <si>
    <t>Запчасти для досок</t>
  </si>
  <si>
    <t>Квадратик-липучка с веревочкой для латы RED PADDLE RSS, 1 штука</t>
  </si>
  <si>
    <t>Запчасти для насосов</t>
  </si>
  <si>
    <t>Запчасти для весел</t>
  </si>
  <si>
    <t>Жилеты для собак</t>
  </si>
  <si>
    <t>Плавник литой RED PADDLE iFin (требует приклеивания) 2011-2020</t>
  </si>
  <si>
    <t>Квадратик с болтиком RED PADDLE no tool (под пальцы) для плавника US Box, латунь</t>
  </si>
  <si>
    <t>Легкие и компактные</t>
  </si>
  <si>
    <t>Буй надувной RED PADDLE Race Buoy Cube 70х70х70см красный</t>
  </si>
  <si>
    <t>Сумка герметичная на палубу SUP-доски RED ORIGINAL Deck Bag</t>
  </si>
  <si>
    <t>Рюкзак герметичный RED ORIGINAL Waterproof Backpack 30L</t>
  </si>
  <si>
    <t>Кейс герметичный RED ORIGINAL Dry Pouch</t>
  </si>
  <si>
    <t>Бутылка-термос из нержавеющей стали RED ORIGINAL Drinks Bottle 750мл silver</t>
  </si>
  <si>
    <t>Бутылка-термос из нержавеющей стали RED ORIGINAL Drinks Bottle 750мл black</t>
  </si>
  <si>
    <t>Кружка-термос из нержавеющей стали RED ORIGINAL Travel Cup 568мл silver</t>
  </si>
  <si>
    <t>Полотенце быстросохнущее RED ORIGINAL Microfibre Towel, размер 150х80см</t>
  </si>
  <si>
    <t>Пончо-полотенце x/б RED ORIGINAL Luxury Change Robe navy M (на рост 145-175см)</t>
  </si>
  <si>
    <t>Пончо-полотенце микрофибра RED ORIGINAL Quick Dry Change Robe navy M (на рост 145-175см)</t>
  </si>
  <si>
    <t>Жилет спасательный самонадувающийся RED ORIGINAL Airbelt PFD blue, one size</t>
  </si>
  <si>
    <t>Жилет спасательный самонадувающийся RED ORIGINAL Airbelt PFD purple, one size</t>
  </si>
  <si>
    <t>Лиш SUP витой RED PADDLE 8'0" Coiled Leash</t>
  </si>
  <si>
    <t>Сетка багажная RED PADDLE Cargo Net</t>
  </si>
  <si>
    <t>Чехол для разборного весла RED PADDLE 3-piece Paddle Bag</t>
  </si>
  <si>
    <t>Чехол для неразборного весла RED PADDLE Adjustable Paddle Bag</t>
  </si>
  <si>
    <t>Чехол для лопасти весла RED PADDLE Blade Cover</t>
  </si>
  <si>
    <t>Чехол для защиты надутой SUP-доски от солнца  RED ORIGINAL Board Jacket макс. размер 10'8"x34" (330х86см)</t>
  </si>
  <si>
    <t>Чехол для защиты надутой SUP-доски от солнца  RED ORIGINAL Board Jacket макс. размер 11'3"x32" (343х81см)</t>
  </si>
  <si>
    <t>Чехол для защиты надутой SUP-доски от солнца  RED ORIGINAL Board Jacket макс. размер 12'6"x30" (381х76см)</t>
  </si>
  <si>
    <t>Насос для SUP-доски RED PADDLE Titan-2</t>
  </si>
  <si>
    <t>Переходник для автокомпрессора RED PADDLE iSUP Electric Pump Adaptor</t>
  </si>
  <si>
    <t>Комплект насадок для ручного SUP-насоса RED PADDLE Multi-Adaptor Set</t>
  </si>
  <si>
    <t>Переходник для накачки SUP двумя насосами RED ORIGINAL Multi Pump Adaptor</t>
  </si>
  <si>
    <t>Крепление для GoPro на доску RED PADDLE Camera Mount (резьба М6)</t>
  </si>
  <si>
    <t>Рюкзак-термос герметичный RED ORIGINAL Coolbag Backpack 15L grey</t>
  </si>
  <si>
    <t>Сумка-термос герметичная RED ORIGINAL Waterproof Coolbag 18L</t>
  </si>
  <si>
    <t>Сумка-термос герметичная RED ORIGINAL Waterproof Coolbag 30L</t>
  </si>
  <si>
    <t>Глушитель для тихого сдувания SUP-доски RED PADDLE Silent Air Remover</t>
  </si>
  <si>
    <t>Переходник для автокомпрессора SALTY iSUP Electric Pump Adaptor</t>
  </si>
  <si>
    <t>Переходник с прикуривателя на клеммы SALTY Wire</t>
  </si>
  <si>
    <t>Пояс с самосбросом (для крепления SUP лиша) RED PADDLE Waist Leash Belt</t>
  </si>
  <si>
    <t>Аквапак для смартфона разм. до 9х18см нетонущий SALTY Phone Bag черный</t>
  </si>
  <si>
    <t>Аквапак для смартфона разм. до 9х18см нетонущий SALTY Phone Bag голубой</t>
  </si>
  <si>
    <t>Аквапак для смартфона разм. до 9х18см нетонущий SALTY Phone Bag бирюзовый</t>
  </si>
  <si>
    <t>Аквапак для смартфона разм. до 9х18см нетонущий SALTY Phone Bag розовый</t>
  </si>
  <si>
    <t>Аквапак для смартфона разм. до 9х18см нетонущий SALTY Phone Bag белый</t>
  </si>
  <si>
    <t>Замок-серфлок кодовый SALTY Lockbox с защитной крышкой</t>
  </si>
  <si>
    <t>Лента эластичная для крепления багажа на носу SUP-доски RED PADDLE Flat Bungee зеленая длинная</t>
  </si>
  <si>
    <t>Лента эластичная для крепления багажа на носу SUP-доски RED PADDLE Flat Bungee голубая короткая</t>
  </si>
  <si>
    <t>Лента эластичная для крепления багажа на носу SUP-доски RED PADDLE Flat Bungee голубая длинная</t>
  </si>
  <si>
    <t>Сумка-аквапак поясная для смартфона разм. до 9х18см SALTY Waist Bag черная</t>
  </si>
  <si>
    <t>Колечко эластичное для RED PADDLE Flat Bungee черное</t>
  </si>
  <si>
    <t>Плавник быстросъемный RED PADDLE Click Fin (для доски Compact)</t>
  </si>
  <si>
    <t>Редан RED PADDLE Runner (низкий длинный носовой плавник, требует приклеивания)</t>
  </si>
  <si>
    <t>Плавники и базы</t>
  </si>
  <si>
    <t>Бочонок прижимной (под шестигранник) для фиксации плавников SALTY Grub Screw</t>
  </si>
  <si>
    <t>Квадратик с болтиком SALTY no tool (под пальцы) для плавника US Box, нержающая сталь</t>
  </si>
  <si>
    <t>Квадратик с болтиком SALTY cross (под крестовую отвертку) для плавника US Box, нержающая сталь</t>
  </si>
  <si>
    <t>Квадратик с болтиком SALTY hexagon (под шестигранник) для плавника US Box, нержающая сталь</t>
  </si>
  <si>
    <t>Палец для фиксации плавника RED PADDLE Click Fin Pin (для доски Compact)</t>
  </si>
  <si>
    <t>Шверт для доски RED PADDLE 10'7" Windsurf</t>
  </si>
  <si>
    <t>Распорка карбоновая двухчастная RED PADDLE FFC Tube 1500мм (для досок Elite 12'6")</t>
  </si>
  <si>
    <t>Распорка карбоновая двухчастная RED PADDLE FFC Tube 1700мм (для досок Elite 14'0")</t>
  </si>
  <si>
    <t>Ручка для насоса RED PADDLE Titan-1 2015-2016 (крупная резьба)</t>
  </si>
  <si>
    <t>Ручка для насоса RED PADDLE Titan-1 2017-2020 (мелкая резьба)</t>
  </si>
  <si>
    <t>Пробка (переключатель режимов) для насоса RED PADDLE Titan-1</t>
  </si>
  <si>
    <t>Ручка для насоса RED PADDLE Titan-2</t>
  </si>
  <si>
    <t>Резинка-прокладка для стыка весла RED PADDLE 5-piece 2022</t>
  </si>
  <si>
    <t>Розница, руб.:</t>
  </si>
  <si>
    <t xml:space="preserve"> Ваш комментарий:</t>
  </si>
  <si>
    <t>Рюкзак-термос герметичный RED ORIGINAL Coolbag Backpack 15L gold/mustard</t>
  </si>
  <si>
    <t>Жилет спасательный самонадувающийся RED ORIGINAL Airbelt PFD grey, one size</t>
  </si>
  <si>
    <t>Уплотнение для поршня насоса RED PADDLE Titan-1 и Titan-2 (резиновое кольцо диам. 70мм)</t>
  </si>
  <si>
    <t>Плавник литой RED PADDLE iFin (требует приклеивания) 2021-2022</t>
  </si>
  <si>
    <t>Промоматериалы и оборудование</t>
  </si>
  <si>
    <t>ПОДСЧИТАТЬ СУММУ (нажмите на эту ячейку)</t>
  </si>
  <si>
    <t xml:space="preserve">Плавник быстросъемный SALTY Fin FCS II Connect Touring 9" 233mm black </t>
  </si>
  <si>
    <t>Плавник эластичный SALTY Fin US Box (болтик в комплекте) River Flexi 4,5" 115mm orange</t>
  </si>
  <si>
    <t>Плавник эластичный SALTY Fin US Box (болтик в комплекте) River Flexi 8" 204mm grey</t>
  </si>
  <si>
    <t>Доска SUP надувная RED PADDLE 10'0"x29" Ride Purple 2023</t>
  </si>
  <si>
    <t>Доска SUP надувная RED PADDLE 10'6"x32" Ride 2023</t>
  </si>
  <si>
    <t>Доска SUP надувная RED PADDLE 10'6"x32" Ride Purple 2023</t>
  </si>
  <si>
    <t>Доска SUP надувная RED PADDLE 10'6"x32" Ride Limited Edition 2023</t>
  </si>
  <si>
    <t>Доска SUP надувная RED PADDLE 10'8"x34" Ride 2023</t>
  </si>
  <si>
    <t>Доска SUP надувная RED PADDLE 11'0"x30" Sport 2023</t>
  </si>
  <si>
    <t>Доска SUP надувная RED PADDLE 11'0"x30" Sport Purple 2023</t>
  </si>
  <si>
    <t>Доска SUP надувная RED PADDLE 11'3"x32" Sport 2023</t>
  </si>
  <si>
    <t>Доска SUP надувная RED PADDLE 11'3"x32" Sport Purple 2023</t>
  </si>
  <si>
    <t>Доска SUP надувная RED PADDLE 12'6"x30" Sport 2023</t>
  </si>
  <si>
    <t>Доска SUP надувная RED PADDLE 12'0"x28" Voyager 2023</t>
  </si>
  <si>
    <t>Доска SUP надувная RED PADDLE 12'6"x32" Voyager 2023</t>
  </si>
  <si>
    <t>Доска SUP надувная RED PADDLE 13'2"x30" Voyager+ 2023</t>
  </si>
  <si>
    <t>Доска SUP надувная RED PADDLE 9'4"x27" Snapper Windsurf 2023</t>
  </si>
  <si>
    <t>Доска SUP надувная RED PADDLE 10'7"x33" Windsurf 2023</t>
  </si>
  <si>
    <t>Доска SUP надувная RED PADDLE 10'7"x33" Windsurf 2023 без рюкзака и насоса</t>
  </si>
  <si>
    <t>Доска SUP надувная RED PADDLE 10'8"x34" Activ 2023</t>
  </si>
  <si>
    <t>Доска SUP надувная RED PADDLE 11'0"x34" Wild 2023</t>
  </si>
  <si>
    <t>Доска SUP надувная RED PADDLE 12'0"x34" All Ride 2023</t>
  </si>
  <si>
    <t>Доска SUP надувная RED PADDLE 12'6"x28" Elite 2023</t>
  </si>
  <si>
    <t>Доска SUP надувная RED PADDLE 14'0"x27" Elite 2023</t>
  </si>
  <si>
    <t>Доска SUP надувная RED PADDLE 8'10"x30" Compact Package 2023</t>
  </si>
  <si>
    <t>Доска SUP надувная RED PADDLE 9'6"x32" Compact Package 2023</t>
  </si>
  <si>
    <t>Доска SUP надувная RED PADDLE 11'0"x32" Compact Package 2023</t>
  </si>
  <si>
    <t>Доска SUP надувная RED PADDLE 12'0"x32" Compact Package 2023</t>
  </si>
  <si>
    <t>Доска SUP надувная двухместная RED PADDLE 15'0"x34" Voyager Tandem 2023</t>
  </si>
  <si>
    <t>Доска SUP надувная четырехместная RED PADDLE 22'0"x30" Dragon 2023</t>
  </si>
  <si>
    <t>Доска SUP надувная восьмиместная RED PADDLE 17'0"x60" Ride XL 2023</t>
  </si>
  <si>
    <t>Доски RED PADDLE без рюкзака и насоса</t>
  </si>
  <si>
    <t>Доска SUP надувная RED PADDLE 10'6"x32" Ride 2023 без рюкзака и насоса</t>
  </si>
  <si>
    <t>Доска SUP надувная RED PADDLE 10'8"x34" Ride 2023 без рюкзака и насоса</t>
  </si>
  <si>
    <t>Доска SUP надувная RED PADDLE 11'0"x30" Sport 2023 без рюкзака и насоса</t>
  </si>
  <si>
    <t>Доска SUP надувная RED PADDLE 11'3"x32" Sport 2023 без рюкзака и насоса</t>
  </si>
  <si>
    <t>Весло SUP неразборное регулируемое RED PADDLE Alloy Tough Vario (алюминий/нейлон) 2023</t>
  </si>
  <si>
    <t>Весло SUP цельное RED PADDLE Cruiser Tough Fixed (стекловолокно/нейлон) 2023</t>
  </si>
  <si>
    <t>Весло SUP неразборное регулируемое RED PADDLE Cruiser Tough Vario (стекловолокно/нейлон) 2023</t>
  </si>
  <si>
    <t>Весло SUP разборное подростковое RED PADDLE Cruiser Tough Small 3-piece (стекловолокно/нейлон) 2023</t>
  </si>
  <si>
    <t>Весло SUP разборное RED PADDLE Hybrid Tough 3-piece (50% карбон/нейлон) Blue 2023</t>
  </si>
  <si>
    <t>Весло SUP разборное RED PADDLE Hybrid Tough 3-piece (50% карбон/нейлон) Purple 2023</t>
  </si>
  <si>
    <t>Весло SUP разборное RED PADDLE Prime Tough 3-piece (100% карбон/нейлон) Blue 2023</t>
  </si>
  <si>
    <t>Весло SUP разборное RED PADDLE Prime Tough 3-piece (100% карбон/нейлон) Purple 2023</t>
  </si>
  <si>
    <t>Весло SUP разборное RED PADDLE Prime 3-piece (100% карбон) Blue 2023</t>
  </si>
  <si>
    <t>Весло SUP разборное RED PADDLE Prime 3-piece (100% карбон) Purple 2023</t>
  </si>
  <si>
    <t>Весло SUP разборное сверхкомпактное RED PADDLE Compact 5-piece (100% карбон/нейлон) 2023</t>
  </si>
  <si>
    <t>Весло SUP цельное RED PADDLE Ultimate Fixed (100% карбон) 2023</t>
  </si>
  <si>
    <t>Весло SUP неразборное регулируемое RED PADDLE Ultimate Vario (100% карбон) 2023</t>
  </si>
  <si>
    <t>Весло SUP разборное RED PADDLE Ultimate 3-piece (100% карбон) 2023</t>
  </si>
  <si>
    <t>Пончо для переодевания</t>
  </si>
  <si>
    <t>Пончо-полотенце микрофибра RED ORIGINAL Quick Dry Change Robe navy L (на рост от 175см)</t>
  </si>
  <si>
    <t>Пончо-полотенце x/б RED ORIGINAL Luxury Change Robe navy KIDS Small (на рост до 145см)</t>
  </si>
  <si>
    <t>Пончо-полотенце x/б RED ORIGINAL Luxury Change Robe navy L (на рост от 175см)</t>
  </si>
  <si>
    <t>Пончо-плащ утепленный RED ORIGINAL Pro Change Jacket EVO LS fuchsia pink S (на рост 145-160см)</t>
  </si>
  <si>
    <t>Пончо-плащ утепленный RED ORIGINAL Pro Change Jacket EVO LS fuchsia pink M (на рост 155-175см)</t>
  </si>
  <si>
    <t>Пончо-плащ утепленный RED ORIGINAL Pro Change Jacket EVO LS mulberry wine S (на рост 145-160см)</t>
  </si>
  <si>
    <t>Пончо-плащ утепленный RED ORIGINAL Pro Change Jacket EVO LS mulberry wine M (на рост 155-175см)</t>
  </si>
  <si>
    <t>Пончо-плащ утепленный RED ORIGINAL Pro Change Jacket EVO LS hawaiian blue M (на рост 155-175см)</t>
  </si>
  <si>
    <t>Пончо-плащ утепленный RED ORIGINAL Pro Change Jacket EVO LS teal M (на рост 155-175см)</t>
  </si>
  <si>
    <t>Пончо-плащ утепленный RED ORIGINAL Pro Change Jacket EVO LS parker green L (на рост 175-190см)</t>
  </si>
  <si>
    <t>Пончо-плащ утепленный RED ORIGINAL Pro Change Jacket EVO LS black L (на рост 175-190см)</t>
  </si>
  <si>
    <t>Пончо-плащ утепленный RED ORIGINAL Pro Change Jacket EVO LS navy M (на рост 155-175см)</t>
  </si>
  <si>
    <t>Пончо-плащ утепленный RED ORIGINAL Pro Change Jacket EVO LS navy L (на рост 175-190см)</t>
  </si>
  <si>
    <t>Пончо-плащ утепленный RED ORIGINAL Pro Change Jacket EVO LS navy XL (на рост от 190см)</t>
  </si>
  <si>
    <t>Плащ "три в одном" утепленный RED ORIGINAL Revolution Parka LS nixie blue M (на рост 155-175см)</t>
  </si>
  <si>
    <t>Плащ "три в одном" утепленный RED ORIGINAL Revolution Parka LS carbon black L (на рост 175-190см)</t>
  </si>
  <si>
    <t>Шапки и кепки</t>
  </si>
  <si>
    <t>Кепка для гребли и занятий спортом RED ORIGINAL Paddle Cap navy, размер onesize</t>
  </si>
  <si>
    <t>Шапка RED ORIGINAL Roam Beanie mustard, размер onesize</t>
  </si>
  <si>
    <t>Шапка RED ORIGINAL Roam Beanie teal, размер onesize</t>
  </si>
  <si>
    <t>Шапка RED ORIGINAL Voyager Beanie charcoal, размер onesize</t>
  </si>
  <si>
    <t>Шапка RED ORIGINAL Voyager Beanie orange, размер onesize</t>
  </si>
  <si>
    <t>Гермомешок RED ORIGINAL Roll Top Dry Bag V2 10L deep blue</t>
  </si>
  <si>
    <t>Гермомешок RED ORIGINAL Roll Top Dry Bag V2 10L ride blue</t>
  </si>
  <si>
    <t>Гермомешок RED ORIGINAL Roll Top Dry Bag V2 10L venture purple</t>
  </si>
  <si>
    <t>Мешок компрессионный RED ORIGINAL Stash Bag navy</t>
  </si>
  <si>
    <t>Гермомешок RED ORIGINAL Roll Top Dry Bag V2 30L ride blue</t>
  </si>
  <si>
    <t>Гермомешок RED ORIGINAL Roll Top Dry Bag V2 30L deep blue</t>
  </si>
  <si>
    <t>Гермомешок RED ORIGINAL Roll Top Dry Bag V2 30L venture purple</t>
  </si>
  <si>
    <t>Гермомешок RED ORIGINAL Roll Top Dry Bag V2 60L deep blue</t>
  </si>
  <si>
    <t>Гермомешок RED ORIGINAL Roll Top Dry Bag V2 60L ride blue</t>
  </si>
  <si>
    <t>Гермомешок RED ORIGINAL Roll Top Dry Bag V2 60L venture purple</t>
  </si>
  <si>
    <t>Сумка-рюкзак герметичная RED ORIGINAL Waterproof Kit Bag V2 40L</t>
  </si>
  <si>
    <t>Сумка-рюкзак герметичная RED ORIGINAL Waterproof Kit Bag V2 60L</t>
  </si>
  <si>
    <t>Сумка-рюкзак герметичная RED ORIGINAL Waterproof Kit Bag V2 90L</t>
  </si>
  <si>
    <t>Гермомешки, гермосумки, кейсы</t>
  </si>
  <si>
    <t>Универсальные аксессуары</t>
  </si>
  <si>
    <t>Жилет спасательный для собак RED ORIGINAL Dog PFD красный, размер XS</t>
  </si>
  <si>
    <t>Жилет спасательный для собак RED ORIGINAL Dog PFD красный, размер S</t>
  </si>
  <si>
    <t>Жилет спасательный для собак RED ORIGINAL Dog PFD красный, размер M</t>
  </si>
  <si>
    <t>Жилет спасательный для собак RED ORIGINAL Dog PFD красный, размер L</t>
  </si>
  <si>
    <t>Жилет спасательный для собак RED ORIGINAL Dog PFD красный, размер XL</t>
  </si>
  <si>
    <t>Электронасосы</t>
  </si>
  <si>
    <t>Электронасосы для SUP-досок</t>
  </si>
  <si>
    <t>Электрический насос для сапа (SUP) и лодок 12 вольт SALTY HT-782, max. 20psi (переходник "с прикуривателя на клеммы" в комплекте)</t>
  </si>
  <si>
    <t>Переходники</t>
  </si>
  <si>
    <t>Лямка для переноски SUP-доски RED ORIGINAL Board Carry Strap</t>
  </si>
  <si>
    <t>Набор лент эластичных для крепления багажа на носу SUP-доски RED PADDLE Flat Bungee (голубые 3шт)</t>
  </si>
  <si>
    <t>Набор лент эластичных для крепления багажа на носу SUP-доски RED PADDLE Flat Bungee (зеленые 3шт)</t>
  </si>
  <si>
    <t>Рюкзак для надувной SUP-доски RED PADDLE ATB Transformer 2023</t>
  </si>
  <si>
    <t>Плавник гоночный RED PADDLE Glass Race Fin US Box (болтик и чехол в комплекте) 8.8" 223mm</t>
  </si>
  <si>
    <t>Плавник RED PADDLE Sport Fin 9" 233mm US Box (болтик в комплекте), красный</t>
  </si>
  <si>
    <t>Плавник RED PADDLE Voyager Fin 8" 190mm US Box (болтик в комплекте), красный</t>
  </si>
  <si>
    <t>Плавник RED PADDLE Whip Fin 7" 178mm US Box (болтик в комплекте), красный</t>
  </si>
  <si>
    <t>Плавник RED PADDLE Windsurf Fin 8" 200mm US Box (болтик в комплекте), черный</t>
  </si>
  <si>
    <t>База для плавника RED PADDLE Click Fin (для доски Compact)</t>
  </si>
  <si>
    <t>База RED PADDLE для крепления плавника US Box, длина паза 198мм, цвет blue</t>
  </si>
  <si>
    <t>База RED PADDLE для крепления плавника US Box, длина паза 198мм, цвет green</t>
  </si>
  <si>
    <t>База RED PADDLE для крепления плавника US Box, длина паза 198мм, цвет grey</t>
  </si>
  <si>
    <t>База RED PADDLE для крепления плавника US Box, длина паза 198мм, цвет purple</t>
  </si>
  <si>
    <t>Плавник для SUP-доски с боковой защелкой SALTY</t>
  </si>
  <si>
    <t>Шарнир для виндсерфинга с базой RED PADDLE 2022-2023 Knuckle UJ/BASE, длина болта 10мм</t>
  </si>
  <si>
    <t>SALE! Подкладка под виндсерфовый шарнир RED PADDLE</t>
  </si>
  <si>
    <t>SALE! Закладная с резьбой для установки паруса RED PADDLE 2014-2021</t>
  </si>
  <si>
    <t>Закладная-накладка с резьбой для установки паруса RED PADDLE 2022-2023</t>
  </si>
  <si>
    <t>Лата стеклопластиковая RED PADDLE RSS, 1 штука (оранжевая)</t>
  </si>
  <si>
    <t>Лата стеклопластиковая RED PADDLE RSS, 1 штука (прозрачная, старого типа)</t>
  </si>
  <si>
    <t>SALE! Стяжка для надувной SUP-доски RED PADDLE</t>
  </si>
  <si>
    <t>Клапан для надувной SUP-доски RED PADDLE (2018-2023)</t>
  </si>
  <si>
    <t>Прокладка для крышки клапана SUP-доски RED PADDLE Dust Cap</t>
  </si>
  <si>
    <t>Кольцо RED PADDLE вокруг клапана (резиновое, с надписями)</t>
  </si>
  <si>
    <t>Съемник (ключ для клапана SUP-доски) пластиковый RED PADDLE, 8 прорезей</t>
  </si>
  <si>
    <t>Ремкомплект для надувной SUP-доски RED PADDLE (латка, съемник 8 прорезей, ключ шестигранник для весла)</t>
  </si>
  <si>
    <t>Туба для ремкомплекта и запчастей</t>
  </si>
  <si>
    <t>Накладка на днище SUP-доски для сброса воды с кормы RED PADDLE blue</t>
  </si>
  <si>
    <t>Накладка на днище SUP-доски для сброса воды с кормы RED PADDLE green</t>
  </si>
  <si>
    <t>Накладка на днище SUP-доски для сброса воды с кормы RED PADDLE purple</t>
  </si>
  <si>
    <t>Рым пластиковый RED PADDLE с мет. кольцом для крепления лиша (большой), белый</t>
  </si>
  <si>
    <t>Рым пластиковый RED PADDLE с резьбой M6 (большой), белый</t>
  </si>
  <si>
    <t>Рым пластиковый RED PADDLE с мет. кольцом для крепления багажной сетки (малый), белый</t>
  </si>
  <si>
    <t>SALE! Рым тканевый (ПВХ) RED PADDLE с пластиковым кольцом для крепления багажной сетки (малый), белый</t>
  </si>
  <si>
    <t>Ручка RED PADDLE для SUP-доски 2022 без мет. кольца, для борта доски (без лого)</t>
  </si>
  <si>
    <t>Ручка RED PADDLE для SUP-доски 2023 съемная</t>
  </si>
  <si>
    <t>Ручка RED PADDLE для SUP-доски без мет. кольца, для центра доски</t>
  </si>
  <si>
    <t>Ручка RED PADDLE для SUP-доски с мет. кольцом под рым М6 (рым приобретается отдельно), для носа</t>
  </si>
  <si>
    <t>Ручка RED PADDLE для SUP-доски с мет. кольцом, для кормы</t>
  </si>
  <si>
    <t>Наклейка резиновая квадратная с логотипом RED 19,5x19,5см (на нос доски)</t>
  </si>
  <si>
    <t>ПВХ материал в листах RED PADDLE на отрез (цена за см2)</t>
  </si>
  <si>
    <t>Коврик EVA для SUP доски RED PADDLE на отрез (цена за см2)</t>
  </si>
  <si>
    <t>ПВХ латка для базы плавника RED PADDLE 2019 и ранее</t>
  </si>
  <si>
    <t>Аксессуары GLADIATOR и ADVENTUM для прокатов</t>
  </si>
  <si>
    <t>Весло SUP разборное ADVENTUM Alloy-Nylon 2023</t>
  </si>
  <si>
    <t>Лопасть вторая (вместо ручки) для SUP-весла ADVENTUM Alloy-Nylon 2023</t>
  </si>
  <si>
    <t>Весло SUP разборное GLADIATOR ORIGIN SC white 2023</t>
  </si>
  <si>
    <t>Лопасть вторая (вместо ручки) для SUP-весла GLADIATOR ORIGIN SE 2023 белая</t>
  </si>
  <si>
    <t>Рюкзак для надувной SUP-доски ADVENTUM (без колес) 2023</t>
  </si>
  <si>
    <t>SALE! Рюкзак для надувной SUP-доски GLADIATOR PRO (с колесами) 2021</t>
  </si>
  <si>
    <t>Насос для SUP-доски ручной двухходовой ADVENTUM (подходит для большинства брендов) 2023</t>
  </si>
  <si>
    <t>укажите нужный цвет в комментарии (справа)</t>
  </si>
  <si>
    <t>Манометр RED PADDLE (подходит для ручных SUP-насосов большинства брендов)</t>
  </si>
  <si>
    <t>Шланг для ручного SUP-насоса RED PADDLE Titan-1 (подходит для насосов многих других брендов)</t>
  </si>
  <si>
    <t>Шланг для насоса RED PADDLE Titan-2 (наконечник с двух сторон)</t>
  </si>
  <si>
    <t>Кольцо (стяжка) эластичное для крепления шланга или ручки к насосу RED PADDLE Titan-2</t>
  </si>
  <si>
    <t>Поршень для большого цилиндра насоса RED PADDLE Titan-1 2017-2020 (мелкая резьба)</t>
  </si>
  <si>
    <t>Уплотнение для наконечника SUP насоса RED PADDLE (красное кольцо из резины 30х5мм)</t>
  </si>
  <si>
    <t>Уплотнение для поршня насоса RED PADDLE Titan-1 и Titan-2 (резиновое кольцо диам. 88мм)</t>
  </si>
  <si>
    <t>Уплотнение для насоса (гриб) RED PADDLE (кружок из резины диам. 24мм с ножкой)</t>
  </si>
  <si>
    <t>Переключатель режимов для насоса RED PADDLE Titan-2 Isolation Switch</t>
  </si>
  <si>
    <t>Болтик 15мм для зажима для ручки весла RED PADDLE 2015-2023</t>
  </si>
  <si>
    <t>Болтик 17мм для зажима для средней части весла RED PADDLE 2015-2023</t>
  </si>
  <si>
    <t>Пружина-лента с кнопкой диам. 8мм для средней части весла RED PADDLE, нержавеющая сталь</t>
  </si>
  <si>
    <t>SALE! Зажим для ручки весла RED PADDLE CamLock 2015-2018, диам. 29мм</t>
  </si>
  <si>
    <t>SALE! Зажим для ручки весла RED PADDLE TwinPin  2015-2018, диам. 29мм</t>
  </si>
  <si>
    <t>SALE! Зажим для ручки весла MIDI RED PADDLE AntiTwist CamLock 2019-2021, диам. 28мм</t>
  </si>
  <si>
    <t>SALE! Зажим для ручки весла RED PADDLE AntiTwist CamLock 2019-2021, диам. 29мм</t>
  </si>
  <si>
    <t>Зажим для ручки весла RED PADDLE AntiTwist CamLock 2022-2023, диам. 29мм</t>
  </si>
  <si>
    <t>SALE! Зажим для средней части  весла RED PADDLE Middlepart CamLock 2019-2021 диам. 29мм черный</t>
  </si>
  <si>
    <t>Зажим для средней части  весла RED PADDLE Middlepart CamLock 2022-2023 Cruiser диам. 29мм green</t>
  </si>
  <si>
    <t>Зажим для средней части  весла RED PADDLE Middlepart CamLock 2022-2023 Hybrid диам. 29мм light blue</t>
  </si>
  <si>
    <t>Зажим для средней части  весла RED PADDLE Middlepart CamLock 2022-2023 Prime диам. 29мм dark blue</t>
  </si>
  <si>
    <t>Зажим для средней части  весла RED PADDLE Middlepart CamLock 2022-2023 Prime/Hybrid диам. 29мм purple</t>
  </si>
  <si>
    <t>Защита отверстия для кнопки-пружины на средней части весла RED PADDLE 2022-2023</t>
  </si>
  <si>
    <t>Пробки с мини-лишем для соединения частей весла RED PADDLE 2022-2023</t>
  </si>
  <si>
    <t>SALE! Ручка весла RED PADDLE TwinPin Alloy 2011-2018, диам. 25.5мм</t>
  </si>
  <si>
    <t>SALE! Ручка весла RED PADDLE AntiTwist Alloy 2019-2021, диам. 25.5мм</t>
  </si>
  <si>
    <t>SALE! Ручка весла RED PADDLE Glass/Carbon 2015-2018, диам. 25.5мм</t>
  </si>
  <si>
    <t>SALE! Ручка весла RED PADDLE AntiTwist Carbon 50 2019-2021, диам. 25.5мм</t>
  </si>
  <si>
    <t>SALE! Ручка весла RED PADDLE Ultimate LeverLock, диам. 26мм</t>
  </si>
  <si>
    <t>Ручка весла RED PADDLE 5-piece LeverLock, диам. 25.5мм</t>
  </si>
  <si>
    <t>Тросик для ручки весла RED PADDLE Ultimate LeverLock 59см</t>
  </si>
  <si>
    <t>Ручка весла RED PADDLE Alloy 2022-2023, диам. 25.5мм</t>
  </si>
  <si>
    <t>Ручка весла RED PADDLE Cruiser 2022-2023, диам. 25.5мм</t>
  </si>
  <si>
    <t>Ручка весла RED PADDLE Cruiser Tough Small 2022-2023, диам. 24.5мм</t>
  </si>
  <si>
    <t>Ручка весла RED PADDLE Hybrid/Prime 2022-2023, диам. 25.5мм</t>
  </si>
  <si>
    <t>Ручка  полиэтиленовая для вклеивания в SUP-весло RED PADDLE, посадочный диаметр 23мм</t>
  </si>
  <si>
    <t>Ручка полиэтиленовая для вклеивания в SUP-весло RED PADDLE, посадочный диаметр 26мм</t>
  </si>
  <si>
    <t>SALE! Набор демонстрационный из трех мини-досок (однослойная, двухслойная и MSL) RED PADDLE Finger Set 2021</t>
  </si>
  <si>
    <t>Набор демонстрационный из двух мини-досок (однослойная и MSL) RED PADDLE Finger Set 2023</t>
  </si>
  <si>
    <t>Панели стеновые RED PADDLE Tile 60х60см комплект 5шт</t>
  </si>
  <si>
    <t>Панели стеновые RED PADDLE Wall Panel 100х100см комплект 8шт</t>
  </si>
  <si>
    <t>Стенд для каталогов RED PADDLE Brochure Stand</t>
  </si>
  <si>
    <t>Флаг RED PADDLE CO размер L (265х75см), комплект БЕЗ ЧЕХЛА</t>
  </si>
  <si>
    <t xml:space="preserve">Предзаказная форма 2023 для райдеров. </t>
  </si>
  <si>
    <t>Оплата 100% до 16 декабря:</t>
  </si>
  <si>
    <r>
      <t xml:space="preserve">Доска SUP надувная RED PADDLE 10'0"x29" Ride 2023                    </t>
    </r>
    <r>
      <rPr>
        <b/>
        <i/>
        <sz val="11"/>
        <color rgb="FFC00000"/>
        <rFont val="Calibri"/>
        <family val="2"/>
        <charset val="204"/>
      </rPr>
      <t>кликайте названия товаров для перехода на страничку товара на сайте, а также смотрите примечание к ячейке</t>
    </r>
  </si>
  <si>
    <t>Многоместные SUP-доски</t>
  </si>
  <si>
    <t>Одноместные SUP-доски (доска, рюкзак, насос, лиш)</t>
  </si>
  <si>
    <t>Суперлегкие и компактные доски (доска, рюкзак, насос, лиш, пятичастное весло)</t>
  </si>
  <si>
    <t>введите кол-во:</t>
  </si>
  <si>
    <t>Код:</t>
  </si>
  <si>
    <t>Пончо-полотенце микрофибра RED ORIGINAL Quick Dry Change Robe grey KIDS Small (на рост до 145см)</t>
  </si>
  <si>
    <t>Лента эластичная для крепления багажа на носу SUP-доски RED PADDLE Flat Bungee зеленая короткая</t>
  </si>
  <si>
    <t xml:space="preserve"> Весло SUP разборное RED PADDLE Cruiser Tough 3-piece (стекловолокно/нейлон) 2023</t>
  </si>
  <si>
    <t>Оплата 100% до 15 декабря:</t>
  </si>
  <si>
    <t>Каталог продукции Red Paddle 2023</t>
  </si>
  <si>
    <r>
      <t xml:space="preserve">Электрический насос для сапа (SUP) и лодок 12 вольт SALTY HT-767, </t>
    </r>
    <r>
      <rPr>
        <b/>
        <sz val="11"/>
        <rFont val="Calibri"/>
        <family val="2"/>
        <charset val="204"/>
      </rPr>
      <t>max. 22psi</t>
    </r>
    <r>
      <rPr>
        <sz val="11"/>
        <rFont val="Calibri"/>
        <family val="2"/>
        <charset val="204"/>
      </rPr>
      <t xml:space="preserve"> (переходник "с прикуривателя на клеммы" в комплекте)</t>
    </r>
  </si>
  <si>
    <t>Рюкзак для надувной SUP-доски большого размера RED PADDLE Tandem/Windsurf/Wild/Activ Bag 2023</t>
  </si>
  <si>
    <t>Пончо-плащ утепленный RED ORIGINAL Pro Change Jacket EVO LS teal L (на рост 175-190см)</t>
  </si>
  <si>
    <t>Тросик с кодовым замком RED ORIGINAL Board Lock 340cm</t>
  </si>
  <si>
    <t>Багажные ленты улучшенного качества. Отгрузим бесплатно взамен растянутых (при наличии у вас фото растянутых).</t>
  </si>
  <si>
    <r>
      <t xml:space="preserve">Приход продукции на склад во Владивостоке: </t>
    </r>
    <r>
      <rPr>
        <b/>
        <sz val="12"/>
        <color indexed="8"/>
        <rFont val="Calibri"/>
        <family val="2"/>
        <charset val="204"/>
      </rPr>
      <t>15-20 апреля 2023</t>
    </r>
  </si>
  <si>
    <r>
      <t xml:space="preserve">Дедлайн подачи предзаказа: </t>
    </r>
    <r>
      <rPr>
        <b/>
        <sz val="12"/>
        <color rgb="FFFF0000"/>
        <rFont val="Calibri"/>
        <family val="2"/>
        <charset val="204"/>
      </rPr>
      <t xml:space="preserve">15 декабря 2022, </t>
    </r>
    <r>
      <rPr>
        <sz val="12"/>
        <rFont val="Calibri"/>
        <family val="2"/>
        <charset val="204"/>
      </rPr>
      <t>оплата не позднее 16 декабря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</si>
</sst>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 [$USD]"/>
    <numFmt numFmtId="165" formatCode="#,##0\ &quot;р.&quot;"/>
    <numFmt numFmtId="166" formatCode="#,##0.00\ [$EUR]"/>
    <numFmt numFmtId="167" formatCode="#,##0.00&quot;р.&quot;"/>
    <numFmt numFmtId="169" formatCode="#,##0.00\ &quot;₽&quot;"/>
  </numFmts>
  <fonts count="72" x14ac:knownFonts="1">
    <font>
      <sz val="11"/>
      <color theme="1"/>
      <name val="Calibri"/>
      <family val="2"/>
      <charset val="204"/>
      <scheme val="minor"/>
    </font>
    <font>
      <sz val="11"/>
      <color theme="1"/>
      <name val="Calibri"/>
      <family val="2"/>
      <charset val="204"/>
      <scheme val="minor"/>
    </font>
    <font>
      <b/>
      <sz val="11"/>
      <color theme="0"/>
      <name val="Calibri"/>
      <family val="2"/>
      <charset val="204"/>
      <scheme val="minor"/>
    </font>
    <font>
      <b/>
      <sz val="11"/>
      <color theme="1"/>
      <name val="Calibri"/>
      <family val="2"/>
      <charset val="204"/>
      <scheme val="minor"/>
    </font>
    <font>
      <b/>
      <sz val="10"/>
      <color theme="1"/>
      <name val="Calibri"/>
      <family val="2"/>
      <charset val="204"/>
      <scheme val="minor"/>
    </font>
    <font>
      <b/>
      <sz val="16"/>
      <color theme="1"/>
      <name val="Calibri"/>
      <family val="2"/>
      <charset val="204"/>
      <scheme val="minor"/>
    </font>
    <font>
      <sz val="9"/>
      <color theme="1"/>
      <name val="Calibri"/>
      <family val="2"/>
      <charset val="204"/>
      <scheme val="minor"/>
    </font>
    <font>
      <b/>
      <sz val="12"/>
      <name val="Calibri"/>
      <family val="2"/>
      <charset val="204"/>
      <scheme val="minor"/>
    </font>
    <font>
      <b/>
      <sz val="11"/>
      <name val="Calibri"/>
      <family val="2"/>
      <charset val="204"/>
      <scheme val="minor"/>
    </font>
    <font>
      <i/>
      <sz val="8"/>
      <name val="Calibri"/>
      <family val="2"/>
      <charset val="204"/>
      <scheme val="minor"/>
    </font>
    <font>
      <b/>
      <i/>
      <sz val="11"/>
      <name val="Calibri"/>
      <family val="2"/>
      <charset val="204"/>
      <scheme val="minor"/>
    </font>
    <font>
      <b/>
      <sz val="22"/>
      <color theme="1"/>
      <name val="Calibri"/>
      <family val="2"/>
      <charset val="204"/>
      <scheme val="minor"/>
    </font>
    <font>
      <b/>
      <i/>
      <sz val="12"/>
      <color theme="0"/>
      <name val="Calibri"/>
      <family val="2"/>
      <charset val="204"/>
      <scheme val="minor"/>
    </font>
    <font>
      <b/>
      <sz val="12"/>
      <color theme="1"/>
      <name val="Calibri"/>
      <family val="2"/>
      <charset val="204"/>
      <scheme val="minor"/>
    </font>
    <font>
      <b/>
      <sz val="11"/>
      <color theme="0"/>
      <name val="Calibri"/>
      <family val="2"/>
      <scheme val="minor"/>
    </font>
    <font>
      <b/>
      <sz val="12"/>
      <color theme="0"/>
      <name val="Calibri"/>
      <family val="2"/>
      <scheme val="minor"/>
    </font>
    <font>
      <b/>
      <sz val="12"/>
      <color theme="0"/>
      <name val="Calibri"/>
      <family val="2"/>
      <charset val="204"/>
      <scheme val="minor"/>
    </font>
    <font>
      <b/>
      <sz val="9"/>
      <color indexed="8"/>
      <name val="Calibri"/>
      <family val="2"/>
      <charset val="204"/>
    </font>
    <font>
      <b/>
      <sz val="11"/>
      <color theme="1"/>
      <name val="Calibri"/>
      <family val="2"/>
      <scheme val="minor"/>
    </font>
    <font>
      <b/>
      <sz val="13"/>
      <color theme="1"/>
      <name val="Calibri"/>
      <family val="2"/>
      <charset val="204"/>
      <scheme val="minor"/>
    </font>
    <font>
      <b/>
      <sz val="14"/>
      <color theme="1"/>
      <name val="Calibri"/>
      <family val="2"/>
      <charset val="204"/>
      <scheme val="minor"/>
    </font>
    <font>
      <b/>
      <sz val="9"/>
      <color theme="0"/>
      <name val="Calibri"/>
      <family val="2"/>
      <charset val="204"/>
      <scheme val="minor"/>
    </font>
    <font>
      <u/>
      <sz val="11"/>
      <color theme="10"/>
      <name val="Calibri"/>
      <family val="2"/>
    </font>
    <font>
      <b/>
      <sz val="12"/>
      <color theme="0" tint="-0.499984740745262"/>
      <name val="Calibri"/>
      <family val="2"/>
      <charset val="204"/>
      <scheme val="minor"/>
    </font>
    <font>
      <b/>
      <sz val="12"/>
      <color rgb="FF002060"/>
      <name val="Calibri"/>
      <family val="2"/>
      <charset val="204"/>
      <scheme val="minor"/>
    </font>
    <font>
      <sz val="10"/>
      <color theme="1"/>
      <name val="Calibri"/>
      <family val="2"/>
      <charset val="204"/>
      <scheme val="minor"/>
    </font>
    <font>
      <sz val="12"/>
      <color rgb="FF002060"/>
      <name val="Calibri"/>
      <family val="2"/>
      <charset val="204"/>
      <scheme val="minor"/>
    </font>
    <font>
      <b/>
      <sz val="9"/>
      <color theme="1"/>
      <name val="Calibri"/>
      <family val="2"/>
      <scheme val="minor"/>
    </font>
    <font>
      <b/>
      <sz val="8"/>
      <color theme="1"/>
      <name val="Calibri"/>
      <family val="2"/>
      <scheme val="minor"/>
    </font>
    <font>
      <b/>
      <sz val="11"/>
      <color theme="0" tint="-0.499984740745262"/>
      <name val="Calibri"/>
      <family val="2"/>
      <charset val="204"/>
      <scheme val="minor"/>
    </font>
    <font>
      <b/>
      <sz val="12"/>
      <color theme="0" tint="-0.34998626667073579"/>
      <name val="Calibri"/>
      <family val="2"/>
      <charset val="204"/>
      <scheme val="minor"/>
    </font>
    <font>
      <sz val="11"/>
      <name val="Calibri"/>
      <family val="2"/>
      <charset val="204"/>
    </font>
    <font>
      <b/>
      <sz val="10"/>
      <color theme="0"/>
      <name val="Calibri"/>
      <family val="2"/>
      <scheme val="minor"/>
    </font>
    <font>
      <sz val="11"/>
      <name val="Calibri"/>
      <family val="2"/>
      <charset val="204"/>
      <scheme val="minor"/>
    </font>
    <font>
      <b/>
      <sz val="11"/>
      <name val="Calibri"/>
      <family val="2"/>
      <charset val="204"/>
    </font>
    <font>
      <b/>
      <sz val="8"/>
      <color theme="1"/>
      <name val="Calibri"/>
      <family val="2"/>
      <charset val="204"/>
      <scheme val="minor"/>
    </font>
    <font>
      <b/>
      <sz val="10"/>
      <name val="Calibri"/>
      <family val="2"/>
      <charset val="204"/>
      <scheme val="minor"/>
    </font>
    <font>
      <sz val="12"/>
      <color theme="1"/>
      <name val="Calibri"/>
      <family val="2"/>
      <scheme val="minor"/>
    </font>
    <font>
      <b/>
      <sz val="12"/>
      <color theme="1"/>
      <name val="Calibri"/>
      <family val="2"/>
      <scheme val="minor"/>
    </font>
    <font>
      <sz val="12"/>
      <color indexed="8"/>
      <name val="Calibri"/>
      <family val="2"/>
      <charset val="204"/>
    </font>
    <font>
      <b/>
      <i/>
      <sz val="12"/>
      <color rgb="FFC00000"/>
      <name val="Calibri"/>
      <family val="2"/>
      <charset val="204"/>
      <scheme val="minor"/>
    </font>
    <font>
      <b/>
      <i/>
      <sz val="11"/>
      <color theme="0"/>
      <name val="Calibri"/>
      <family val="2"/>
      <charset val="204"/>
      <scheme val="minor"/>
    </font>
    <font>
      <sz val="12"/>
      <name val="Calibri"/>
      <family val="2"/>
      <charset val="204"/>
    </font>
    <font>
      <sz val="9"/>
      <color indexed="81"/>
      <name val="Tahoma"/>
      <family val="2"/>
      <charset val="204"/>
    </font>
    <font>
      <b/>
      <sz val="9"/>
      <color indexed="81"/>
      <name val="Tahoma"/>
      <family val="2"/>
      <charset val="204"/>
    </font>
    <font>
      <b/>
      <sz val="12"/>
      <color rgb="FFFF0000"/>
      <name val="Calibri"/>
      <family val="2"/>
      <charset val="204"/>
    </font>
    <font>
      <b/>
      <sz val="8"/>
      <name val="Calibri"/>
      <family val="2"/>
      <charset val="204"/>
      <scheme val="minor"/>
    </font>
    <font>
      <b/>
      <sz val="11"/>
      <color rgb="FFC00000"/>
      <name val="Calibri"/>
      <family val="2"/>
      <charset val="204"/>
      <scheme val="minor"/>
    </font>
    <font>
      <b/>
      <i/>
      <sz val="14"/>
      <color rgb="FFC00000"/>
      <name val="Calibri"/>
      <family val="2"/>
      <charset val="204"/>
      <scheme val="minor"/>
    </font>
    <font>
      <b/>
      <i/>
      <sz val="11"/>
      <color rgb="FFC00000"/>
      <name val="Calibri"/>
      <family val="2"/>
      <charset val="204"/>
      <scheme val="minor"/>
    </font>
    <font>
      <b/>
      <sz val="10"/>
      <color rgb="FFC00000"/>
      <name val="Calibri"/>
      <family val="2"/>
      <charset val="204"/>
      <scheme val="minor"/>
    </font>
    <font>
      <b/>
      <sz val="9"/>
      <color rgb="FFC00000"/>
      <name val="Calibri"/>
      <family val="2"/>
      <charset val="204"/>
    </font>
    <font>
      <sz val="10"/>
      <color rgb="FFC00000"/>
      <name val="Calibri"/>
      <family val="2"/>
      <charset val="204"/>
      <scheme val="minor"/>
    </font>
    <font>
      <sz val="11"/>
      <color rgb="FFC00000"/>
      <name val="Calibri"/>
      <family val="2"/>
      <charset val="204"/>
      <scheme val="minor"/>
    </font>
    <font>
      <sz val="8"/>
      <color rgb="FFC00000"/>
      <name val="Calibri"/>
      <family val="2"/>
      <charset val="204"/>
      <scheme val="minor"/>
    </font>
    <font>
      <b/>
      <sz val="8"/>
      <color rgb="FFC00000"/>
      <name val="Calibri"/>
      <family val="2"/>
      <charset val="204"/>
      <scheme val="minor"/>
    </font>
    <font>
      <i/>
      <sz val="8"/>
      <color theme="1"/>
      <name val="Calibri"/>
      <family val="2"/>
      <charset val="204"/>
      <scheme val="minor"/>
    </font>
    <font>
      <b/>
      <i/>
      <sz val="10"/>
      <color theme="0"/>
      <name val="Calibri"/>
      <family val="2"/>
      <charset val="204"/>
      <scheme val="minor"/>
    </font>
    <font>
      <b/>
      <u/>
      <sz val="11"/>
      <color rgb="FF000099"/>
      <name val="Calibri"/>
      <family val="2"/>
      <charset val="204"/>
    </font>
    <font>
      <b/>
      <i/>
      <sz val="11"/>
      <color rgb="FFC00000"/>
      <name val="Calibri"/>
      <family val="2"/>
      <charset val="204"/>
    </font>
    <font>
      <b/>
      <sz val="10"/>
      <color rgb="FF002060"/>
      <name val="Calibri"/>
      <family val="2"/>
      <charset val="204"/>
      <scheme val="minor"/>
    </font>
    <font>
      <b/>
      <sz val="12"/>
      <name val="Calibri"/>
      <family val="2"/>
      <charset val="204"/>
    </font>
    <font>
      <b/>
      <sz val="13"/>
      <name val="Calibri"/>
      <family val="2"/>
      <charset val="204"/>
      <scheme val="minor"/>
    </font>
    <font>
      <b/>
      <sz val="13"/>
      <name val="Calibri"/>
      <family val="2"/>
      <charset val="204"/>
    </font>
    <font>
      <b/>
      <i/>
      <sz val="10"/>
      <name val="Calibri"/>
      <family val="2"/>
      <charset val="204"/>
    </font>
    <font>
      <b/>
      <sz val="8"/>
      <color rgb="FF0070C0"/>
      <name val="Calibri"/>
      <family val="2"/>
      <charset val="204"/>
      <scheme val="minor"/>
    </font>
    <font>
      <b/>
      <sz val="10"/>
      <color theme="0"/>
      <name val="Calibri"/>
      <family val="2"/>
      <charset val="204"/>
      <scheme val="minor"/>
    </font>
    <font>
      <b/>
      <u/>
      <sz val="14"/>
      <color rgb="FF000099"/>
      <name val="Calibri"/>
      <family val="2"/>
      <charset val="204"/>
    </font>
    <font>
      <b/>
      <i/>
      <sz val="14"/>
      <name val="Calibri"/>
      <family val="2"/>
      <charset val="204"/>
      <scheme val="minor"/>
    </font>
    <font>
      <sz val="11"/>
      <color theme="1" tint="4.9989318521683403E-2"/>
      <name val="Calibri"/>
      <family val="2"/>
    </font>
    <font>
      <sz val="9"/>
      <name val="Calibri"/>
      <family val="2"/>
      <charset val="204"/>
    </font>
    <font>
      <b/>
      <sz val="12"/>
      <color indexed="8"/>
      <name val="Calibri"/>
      <family val="2"/>
      <charset val="204"/>
    </font>
  </fonts>
  <fills count="11">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C00000"/>
        <bgColor indexed="64"/>
      </patternFill>
    </fill>
    <fill>
      <patternFill patternType="solid">
        <fgColor theme="1" tint="4.9989318521683403E-2"/>
        <bgColor indexed="64"/>
      </patternFill>
    </fill>
    <fill>
      <patternFill patternType="solid">
        <fgColor theme="1"/>
        <bgColor indexed="64"/>
      </patternFill>
    </fill>
    <fill>
      <patternFill patternType="solid">
        <fgColor rgb="FF002060"/>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FF99"/>
        <bgColor indexed="64"/>
      </patternFill>
    </fill>
  </fills>
  <borders count="84">
    <border>
      <left/>
      <right/>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indexed="64"/>
      </left>
      <right/>
      <top/>
      <bottom/>
      <diagonal/>
    </border>
    <border>
      <left/>
      <right style="medium">
        <color indexed="64"/>
      </right>
      <top/>
      <bottom/>
      <diagonal/>
    </border>
    <border>
      <left/>
      <right style="thin">
        <color theme="0"/>
      </right>
      <top style="thin">
        <color theme="0"/>
      </top>
      <bottom style="thin">
        <color theme="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theme="0"/>
      </top>
      <bottom style="medium">
        <color theme="0"/>
      </bottom>
      <diagonal/>
    </border>
    <border>
      <left/>
      <right/>
      <top/>
      <bottom style="thin">
        <color theme="0"/>
      </bottom>
      <diagonal/>
    </border>
    <border>
      <left/>
      <right style="thin">
        <color theme="0"/>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ck">
        <color theme="0"/>
      </left>
      <right style="thick">
        <color theme="0"/>
      </right>
      <top/>
      <bottom style="thick">
        <color theme="0"/>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indexed="64"/>
      </top>
      <bottom/>
      <diagonal/>
    </border>
    <border>
      <left/>
      <right style="medium">
        <color indexed="64"/>
      </right>
      <top style="thin">
        <color indexed="64"/>
      </top>
      <bottom style="thin">
        <color theme="0"/>
      </bottom>
      <diagonal/>
    </border>
    <border>
      <left style="medium">
        <color theme="0"/>
      </left>
      <right style="medium">
        <color theme="0"/>
      </right>
      <top/>
      <bottom/>
      <diagonal/>
    </border>
    <border>
      <left style="medium">
        <color theme="0"/>
      </left>
      <right style="thin">
        <color theme="0"/>
      </right>
      <top/>
      <bottom style="thin">
        <color theme="0"/>
      </bottom>
      <diagonal/>
    </border>
    <border>
      <left style="thin">
        <color theme="0"/>
      </left>
      <right style="thin">
        <color theme="0"/>
      </right>
      <top/>
      <bottom/>
      <diagonal/>
    </border>
    <border>
      <left style="thin">
        <color theme="0"/>
      </left>
      <right style="thin">
        <color theme="0"/>
      </right>
      <top/>
      <bottom style="thin">
        <color theme="0" tint="-0.499984740745262"/>
      </bottom>
      <diagonal/>
    </border>
    <border>
      <left/>
      <right style="medium">
        <color indexed="64"/>
      </right>
      <top style="thin">
        <color theme="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0"/>
      </top>
      <bottom style="thin">
        <color theme="0"/>
      </bottom>
      <diagonal/>
    </border>
    <border>
      <left style="medium">
        <color indexed="64"/>
      </left>
      <right/>
      <top/>
      <bottom style="thin">
        <color theme="0"/>
      </bottom>
      <diagonal/>
    </border>
    <border>
      <left style="medium">
        <color indexed="64"/>
      </left>
      <right style="medium">
        <color indexed="64"/>
      </right>
      <top/>
      <bottom style="medium">
        <color indexed="64"/>
      </bottom>
      <diagonal/>
    </border>
    <border>
      <left style="medium">
        <color indexed="64"/>
      </left>
      <right/>
      <top style="thin">
        <color theme="0"/>
      </top>
      <bottom style="thin">
        <color theme="0"/>
      </bottom>
      <diagonal/>
    </border>
    <border>
      <left style="thin">
        <color theme="0"/>
      </left>
      <right style="thin">
        <color theme="0"/>
      </right>
      <top/>
      <bottom style="thin">
        <color theme="0"/>
      </bottom>
      <diagonal/>
    </border>
    <border>
      <left style="medium">
        <color indexed="64"/>
      </left>
      <right/>
      <top style="thin">
        <color theme="0"/>
      </top>
      <bottom/>
      <diagonal/>
    </border>
    <border>
      <left style="medium">
        <color indexed="64"/>
      </left>
      <right style="thin">
        <color theme="0" tint="-0.499984740745262"/>
      </right>
      <top/>
      <bottom/>
      <diagonal/>
    </border>
    <border>
      <left style="medium">
        <color indexed="64"/>
      </left>
      <right style="medium">
        <color indexed="64"/>
      </right>
      <top style="thin">
        <color theme="0"/>
      </top>
      <bottom style="thin">
        <color theme="0"/>
      </bottom>
      <diagonal/>
    </border>
    <border>
      <left style="thin">
        <color theme="0" tint="-0.499984740745262"/>
      </left>
      <right/>
      <top/>
      <bottom/>
      <diagonal/>
    </border>
    <border>
      <left style="medium">
        <color theme="0"/>
      </left>
      <right/>
      <top style="medium">
        <color indexed="64"/>
      </top>
      <bottom style="medium">
        <color theme="0"/>
      </bottom>
      <diagonal/>
    </border>
    <border>
      <left/>
      <right/>
      <top style="medium">
        <color indexed="64"/>
      </top>
      <bottom style="medium">
        <color theme="0"/>
      </bottom>
      <diagonal/>
    </border>
    <border>
      <left/>
      <right style="medium">
        <color theme="0"/>
      </right>
      <top style="medium">
        <color indexed="64"/>
      </top>
      <bottom style="medium">
        <color theme="0"/>
      </bottom>
      <diagonal/>
    </border>
    <border>
      <left style="thin">
        <color theme="0"/>
      </left>
      <right style="thin">
        <color theme="0"/>
      </right>
      <top style="medium">
        <color indexed="64"/>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bottom style="medium">
        <color theme="0"/>
      </bottom>
      <diagonal/>
    </border>
    <border>
      <left/>
      <right/>
      <top/>
      <bottom style="medium">
        <color theme="0"/>
      </bottom>
      <diagonal/>
    </border>
    <border>
      <left style="medium">
        <color theme="0"/>
      </left>
      <right/>
      <top style="medium">
        <color indexed="64"/>
      </top>
      <bottom/>
      <diagonal/>
    </border>
    <border>
      <left style="medium">
        <color theme="0"/>
      </left>
      <right style="medium">
        <color theme="0"/>
      </right>
      <top style="medium">
        <color indexed="64"/>
      </top>
      <bottom/>
      <diagonal/>
    </border>
    <border>
      <left/>
      <right style="medium">
        <color theme="0"/>
      </right>
      <top style="medium">
        <color indexed="64"/>
      </top>
      <bottom/>
      <diagonal/>
    </border>
    <border>
      <left style="thin">
        <color theme="0"/>
      </left>
      <right/>
      <top style="thin">
        <color theme="0"/>
      </top>
      <bottom style="thin">
        <color theme="0"/>
      </bottom>
      <diagonal/>
    </border>
    <border>
      <left style="medium">
        <color indexed="64"/>
      </left>
      <right style="medium">
        <color theme="0"/>
      </right>
      <top/>
      <bottom/>
      <diagonal/>
    </border>
    <border>
      <left/>
      <right style="medium">
        <color indexed="64"/>
      </right>
      <top style="thin">
        <color theme="0"/>
      </top>
      <bottom style="thin">
        <color theme="0"/>
      </bottom>
      <diagonal/>
    </border>
    <border>
      <left style="thin">
        <color theme="0"/>
      </left>
      <right/>
      <top style="thin">
        <color theme="0"/>
      </top>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24994659260841701"/>
      </bottom>
      <diagonal/>
    </border>
    <border>
      <left style="thick">
        <color theme="0"/>
      </left>
      <right/>
      <top/>
      <bottom/>
      <diagonal/>
    </border>
    <border>
      <left/>
      <right style="thick">
        <color theme="0"/>
      </right>
      <top/>
      <bottom/>
      <diagonal/>
    </border>
    <border>
      <left style="thick">
        <color theme="0"/>
      </left>
      <right/>
      <top/>
      <bottom style="thick">
        <color theme="0"/>
      </bottom>
      <diagonal/>
    </border>
    <border>
      <left/>
      <right style="thick">
        <color theme="0"/>
      </right>
      <top/>
      <bottom style="thick">
        <color theme="0"/>
      </bottom>
      <diagonal/>
    </border>
    <border>
      <left style="medium">
        <color theme="0"/>
      </left>
      <right/>
      <top style="thin">
        <color theme="0"/>
      </top>
      <bottom style="thin">
        <color theme="0"/>
      </bottom>
      <diagonal/>
    </border>
    <border>
      <left style="thick">
        <color rgb="FFFFC000"/>
      </left>
      <right/>
      <top style="thick">
        <color rgb="FFFFC000"/>
      </top>
      <bottom style="thick">
        <color rgb="FFFFC000"/>
      </bottom>
      <diagonal/>
    </border>
    <border>
      <left/>
      <right style="thick">
        <color rgb="FFFFC000"/>
      </right>
      <top style="thick">
        <color rgb="FFFFC000"/>
      </top>
      <bottom style="thick">
        <color rgb="FFFFC000"/>
      </bottom>
      <diagonal/>
    </border>
    <border>
      <left style="medium">
        <color indexed="64"/>
      </left>
      <right/>
      <top/>
      <bottom style="thin">
        <color theme="0" tint="-0.24994659260841701"/>
      </bottom>
      <diagonal/>
    </border>
    <border>
      <left style="medium">
        <color indexed="64"/>
      </left>
      <right/>
      <top style="thin">
        <color theme="0" tint="-0.24994659260841701"/>
      </top>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thin">
        <color theme="0"/>
      </left>
      <right style="thin">
        <color theme="0"/>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medium">
        <color indexed="64"/>
      </left>
      <right style="thin">
        <color theme="0"/>
      </right>
      <top style="thin">
        <color indexed="64"/>
      </top>
      <bottom/>
      <diagonal/>
    </border>
    <border>
      <left style="medium">
        <color indexed="64"/>
      </left>
      <right style="thin">
        <color theme="0"/>
      </right>
      <top/>
      <bottom/>
      <diagonal/>
    </border>
    <border>
      <left style="medium">
        <color indexed="64"/>
      </left>
      <right style="medium">
        <color indexed="64"/>
      </right>
      <top style="medium">
        <color indexed="64"/>
      </top>
      <bottom style="thin">
        <color theme="0" tint="-0.34998626667073579"/>
      </bottom>
      <diagonal/>
    </border>
    <border>
      <left style="medium">
        <color indexed="64"/>
      </left>
      <right style="medium">
        <color indexed="64"/>
      </right>
      <top style="thin">
        <color theme="0" tint="-0.34998626667073579"/>
      </top>
      <bottom style="thin">
        <color theme="0" tint="-0.34998626667073579"/>
      </bottom>
      <diagonal/>
    </border>
    <border>
      <left style="medium">
        <color indexed="64"/>
      </left>
      <right style="medium">
        <color indexed="64"/>
      </right>
      <top style="thin">
        <color theme="0" tint="-0.34998626667073579"/>
      </top>
      <bottom style="medium">
        <color indexed="64"/>
      </bottom>
      <diagonal/>
    </border>
  </borders>
  <cellStyleXfs count="4">
    <xf numFmtId="0" fontId="0" fillId="0" borderId="0"/>
    <xf numFmtId="0" fontId="22" fillId="0" borderId="0" applyNumberFormat="0" applyFill="0" applyBorder="0" applyAlignment="0" applyProtection="0">
      <alignment vertical="top"/>
      <protection locked="0"/>
    </xf>
    <xf numFmtId="0" fontId="1" fillId="0" borderId="0"/>
    <xf numFmtId="0" fontId="22" fillId="0" borderId="0" applyNumberFormat="0" applyFill="0" applyBorder="0" applyAlignment="0" applyProtection="0">
      <alignment vertical="top"/>
      <protection locked="0"/>
    </xf>
  </cellStyleXfs>
  <cellXfs count="234">
    <xf numFmtId="0" fontId="0" fillId="0" borderId="0" xfId="0"/>
    <xf numFmtId="0" fontId="12" fillId="2" borderId="20" xfId="0" applyFont="1" applyFill="1" applyBorder="1" applyAlignment="1" applyProtection="1">
      <alignment vertical="center" wrapText="1"/>
      <protection hidden="1"/>
    </xf>
    <xf numFmtId="0" fontId="18" fillId="3" borderId="8" xfId="0" applyFont="1" applyFill="1" applyBorder="1" applyAlignment="1" applyProtection="1">
      <alignment horizontal="center" vertical="center" textRotation="90" wrapText="1"/>
      <protection hidden="1"/>
    </xf>
    <xf numFmtId="0" fontId="21" fillId="7" borderId="33" xfId="0" applyFont="1" applyFill="1" applyBorder="1" applyAlignment="1" applyProtection="1">
      <alignment horizontal="center" wrapText="1"/>
      <protection hidden="1"/>
    </xf>
    <xf numFmtId="0" fontId="21" fillId="0" borderId="34" xfId="0" applyFont="1" applyFill="1" applyBorder="1" applyAlignment="1" applyProtection="1">
      <alignment horizontal="center" wrapText="1"/>
      <protection hidden="1"/>
    </xf>
    <xf numFmtId="0" fontId="14" fillId="3" borderId="8" xfId="0" applyFont="1" applyFill="1" applyBorder="1" applyAlignment="1" applyProtection="1">
      <alignment vertical="center" textRotation="90" wrapText="1"/>
      <protection hidden="1"/>
    </xf>
    <xf numFmtId="2" fontId="27" fillId="0" borderId="36" xfId="0" applyNumberFormat="1" applyFont="1" applyFill="1" applyBorder="1" applyAlignment="1" applyProtection="1">
      <alignment horizontal="center" vertical="center" wrapText="1"/>
      <protection hidden="1"/>
    </xf>
    <xf numFmtId="0" fontId="9" fillId="0" borderId="34" xfId="0" applyFont="1" applyFill="1" applyBorder="1" applyAlignment="1" applyProtection="1">
      <alignment horizontal="center" wrapText="1"/>
      <protection hidden="1"/>
    </xf>
    <xf numFmtId="2" fontId="27" fillId="0" borderId="31" xfId="0" applyNumberFormat="1" applyFont="1" applyFill="1" applyBorder="1" applyAlignment="1" applyProtection="1">
      <alignment horizontal="center" vertical="center" wrapText="1"/>
      <protection hidden="1"/>
    </xf>
    <xf numFmtId="0" fontId="15" fillId="3" borderId="8" xfId="0" applyFont="1" applyFill="1" applyBorder="1" applyAlignment="1" applyProtection="1">
      <alignment vertical="center" textRotation="90" wrapText="1"/>
      <protection hidden="1"/>
    </xf>
    <xf numFmtId="2" fontId="28" fillId="0" borderId="34" xfId="0" applyNumberFormat="1" applyFont="1" applyFill="1" applyBorder="1" applyAlignment="1" applyProtection="1">
      <alignment horizontal="center" vertical="center" wrapText="1"/>
      <protection hidden="1"/>
    </xf>
    <xf numFmtId="2" fontId="32" fillId="0" borderId="8" xfId="0" applyNumberFormat="1" applyFont="1" applyFill="1" applyBorder="1" applyAlignment="1" applyProtection="1">
      <alignment horizontal="center" vertical="center" wrapText="1"/>
      <protection hidden="1"/>
    </xf>
    <xf numFmtId="2" fontId="35" fillId="0" borderId="34" xfId="0" applyNumberFormat="1" applyFont="1" applyFill="1" applyBorder="1" applyAlignment="1" applyProtection="1">
      <alignment horizontal="center" vertical="center" wrapText="1"/>
      <protection hidden="1"/>
    </xf>
    <xf numFmtId="2" fontId="35" fillId="0" borderId="31" xfId="0" applyNumberFormat="1" applyFont="1" applyFill="1" applyBorder="1" applyAlignment="1" applyProtection="1">
      <alignment horizontal="center" vertical="center" wrapText="1"/>
      <protection hidden="1"/>
    </xf>
    <xf numFmtId="2" fontId="14" fillId="0" borderId="53" xfId="0" applyNumberFormat="1" applyFont="1" applyFill="1" applyBorder="1" applyAlignment="1" applyProtection="1">
      <alignment horizontal="center" vertical="center" wrapText="1"/>
      <protection hidden="1"/>
    </xf>
    <xf numFmtId="0" fontId="41" fillId="0" borderId="2" xfId="0" applyFont="1" applyFill="1" applyBorder="1" applyAlignment="1" applyProtection="1">
      <alignment horizontal="center" vertical="center" wrapText="1"/>
      <protection hidden="1"/>
    </xf>
    <xf numFmtId="0" fontId="14" fillId="0" borderId="1" xfId="0" applyFont="1" applyFill="1" applyBorder="1" applyAlignment="1" applyProtection="1">
      <alignment vertical="center" textRotation="90" wrapText="1"/>
      <protection hidden="1"/>
    </xf>
    <xf numFmtId="165" fontId="46" fillId="0" borderId="10" xfId="0" applyNumberFormat="1"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hidden="1"/>
    </xf>
    <xf numFmtId="0" fontId="0" fillId="0" borderId="2" xfId="0" applyBorder="1" applyAlignment="1" applyProtection="1">
      <alignment wrapText="1"/>
      <protection hidden="1"/>
    </xf>
    <xf numFmtId="0" fontId="0" fillId="0" borderId="1" xfId="0" applyBorder="1" applyAlignment="1" applyProtection="1">
      <alignment wrapText="1"/>
      <protection hidden="1"/>
    </xf>
    <xf numFmtId="164" fontId="0" fillId="0" borderId="1" xfId="0" applyNumberFormat="1" applyBorder="1" applyAlignment="1" applyProtection="1">
      <alignment wrapText="1"/>
      <protection hidden="1"/>
    </xf>
    <xf numFmtId="2" fontId="0" fillId="0" borderId="1" xfId="0" applyNumberFormat="1" applyBorder="1" applyAlignment="1" applyProtection="1">
      <alignment horizontal="center" vertical="center" wrapText="1"/>
      <protection hidden="1"/>
    </xf>
    <xf numFmtId="0" fontId="0" fillId="0" borderId="1" xfId="0" applyBorder="1" applyAlignment="1" applyProtection="1">
      <alignment horizontal="center" wrapText="1"/>
      <protection hidden="1"/>
    </xf>
    <xf numFmtId="0" fontId="4" fillId="0" borderId="52" xfId="0" applyFont="1" applyBorder="1" applyAlignment="1" applyProtection="1">
      <alignment horizontal="center" wrapText="1"/>
      <protection hidden="1"/>
    </xf>
    <xf numFmtId="0" fontId="4" fillId="0" borderId="2" xfId="0" applyFont="1" applyFill="1" applyBorder="1" applyAlignment="1" applyProtection="1">
      <alignment horizontal="center" wrapText="1"/>
      <protection hidden="1"/>
    </xf>
    <xf numFmtId="0" fontId="0" fillId="0" borderId="2" xfId="0" applyFill="1" applyBorder="1" applyAlignment="1" applyProtection="1">
      <alignment wrapText="1"/>
      <protection hidden="1"/>
    </xf>
    <xf numFmtId="0" fontId="0" fillId="0" borderId="0" xfId="0" applyAlignment="1" applyProtection="1">
      <alignment wrapText="1"/>
      <protection hidden="1"/>
    </xf>
    <xf numFmtId="0" fontId="0" fillId="2" borderId="3" xfId="0" applyFill="1" applyBorder="1" applyAlignment="1" applyProtection="1">
      <alignment wrapText="1"/>
      <protection hidden="1"/>
    </xf>
    <xf numFmtId="0" fontId="0" fillId="2" borderId="4" xfId="0" applyFill="1" applyBorder="1" applyAlignment="1" applyProtection="1">
      <alignment wrapText="1"/>
      <protection hidden="1"/>
    </xf>
    <xf numFmtId="164" fontId="0" fillId="2" borderId="5" xfId="0" applyNumberFormat="1" applyFill="1" applyBorder="1" applyAlignment="1" applyProtection="1">
      <alignment wrapText="1"/>
      <protection hidden="1"/>
    </xf>
    <xf numFmtId="2" fontId="0" fillId="0" borderId="6" xfId="0" applyNumberFormat="1" applyBorder="1" applyAlignment="1" applyProtection="1">
      <alignment horizontal="center" vertical="center" wrapText="1"/>
      <protection hidden="1"/>
    </xf>
    <xf numFmtId="0" fontId="0" fillId="0" borderId="7" xfId="0" applyBorder="1" applyAlignment="1" applyProtection="1">
      <alignment horizontal="center" wrapText="1"/>
      <protection hidden="1"/>
    </xf>
    <xf numFmtId="0" fontId="4" fillId="0" borderId="62" xfId="0" applyFont="1" applyBorder="1" applyAlignment="1" applyProtection="1">
      <alignment horizontal="center" wrapText="1"/>
      <protection hidden="1"/>
    </xf>
    <xf numFmtId="0" fontId="4" fillId="0" borderId="1" xfId="0" applyFont="1" applyFill="1" applyBorder="1" applyAlignment="1" applyProtection="1">
      <alignment horizontal="center" wrapText="1"/>
      <protection hidden="1"/>
    </xf>
    <xf numFmtId="0" fontId="1" fillId="2" borderId="8" xfId="0" applyFont="1" applyFill="1" applyBorder="1" applyAlignment="1" applyProtection="1">
      <alignment horizontal="left" wrapText="1"/>
      <protection hidden="1"/>
    </xf>
    <xf numFmtId="0" fontId="5" fillId="2" borderId="0" xfId="0" applyFont="1" applyFill="1" applyBorder="1" applyAlignment="1" applyProtection="1">
      <alignment horizontal="left" vertical="center" wrapText="1"/>
      <protection hidden="1"/>
    </xf>
    <xf numFmtId="0" fontId="6" fillId="2" borderId="0" xfId="0" applyFont="1" applyFill="1" applyBorder="1" applyAlignment="1" applyProtection="1">
      <alignment wrapText="1"/>
      <protection hidden="1"/>
    </xf>
    <xf numFmtId="164" fontId="0" fillId="2" borderId="9" xfId="0" applyNumberFormat="1" applyFill="1" applyBorder="1" applyAlignment="1" applyProtection="1">
      <alignment wrapText="1"/>
      <protection hidden="1"/>
    </xf>
    <xf numFmtId="165" fontId="8" fillId="3" borderId="5" xfId="0" applyNumberFormat="1" applyFont="1" applyFill="1" applyBorder="1" applyAlignment="1" applyProtection="1">
      <alignment horizontal="left" vertical="center" wrapText="1"/>
      <protection hidden="1"/>
    </xf>
    <xf numFmtId="165" fontId="2" fillId="4" borderId="13" xfId="0" applyNumberFormat="1" applyFont="1" applyFill="1" applyBorder="1" applyAlignment="1" applyProtection="1">
      <alignment horizontal="left" vertical="center" wrapText="1"/>
      <protection locked="0"/>
    </xf>
    <xf numFmtId="0" fontId="0" fillId="2" borderId="0" xfId="0" applyFill="1" applyAlignment="1" applyProtection="1">
      <alignment wrapText="1"/>
      <protection hidden="1"/>
    </xf>
    <xf numFmtId="166" fontId="8" fillId="0" borderId="49" xfId="0" applyNumberFormat="1" applyFont="1" applyFill="1" applyBorder="1" applyAlignment="1" applyProtection="1">
      <alignment horizontal="center" vertical="center" wrapText="1"/>
      <protection hidden="1"/>
    </xf>
    <xf numFmtId="166" fontId="8" fillId="0" borderId="35" xfId="0" applyNumberFormat="1" applyFont="1" applyFill="1" applyBorder="1" applyAlignment="1" applyProtection="1">
      <alignment horizontal="center" vertical="center" wrapText="1"/>
      <protection hidden="1"/>
    </xf>
    <xf numFmtId="166" fontId="8" fillId="0" borderId="2" xfId="0" applyNumberFormat="1" applyFont="1" applyFill="1" applyBorder="1" applyAlignment="1" applyProtection="1">
      <alignment horizontal="center" vertical="center" wrapText="1"/>
      <protection hidden="1"/>
    </xf>
    <xf numFmtId="0" fontId="0" fillId="2" borderId="8" xfId="0" applyFill="1" applyBorder="1" applyAlignment="1" applyProtection="1">
      <alignment horizontal="left" wrapText="1"/>
      <protection hidden="1"/>
    </xf>
    <xf numFmtId="0" fontId="0" fillId="0" borderId="14" xfId="0" applyBorder="1" applyAlignment="1" applyProtection="1">
      <alignment horizontal="center" vertical="center" wrapText="1"/>
      <protection hidden="1"/>
    </xf>
    <xf numFmtId="0" fontId="0" fillId="2" borderId="17" xfId="0" applyFill="1" applyBorder="1" applyAlignment="1" applyProtection="1">
      <alignment wrapText="1"/>
      <protection hidden="1"/>
    </xf>
    <xf numFmtId="0" fontId="11" fillId="2" borderId="18" xfId="0" applyFont="1" applyFill="1" applyBorder="1" applyAlignment="1" applyProtection="1">
      <alignment vertical="top" wrapText="1"/>
      <protection hidden="1"/>
    </xf>
    <xf numFmtId="164" fontId="0" fillId="2" borderId="19" xfId="0" applyNumberFormat="1" applyFill="1" applyBorder="1" applyAlignment="1" applyProtection="1">
      <alignment vertical="center" wrapText="1"/>
      <protection hidden="1"/>
    </xf>
    <xf numFmtId="0" fontId="2" fillId="0" borderId="24" xfId="0" applyFont="1" applyFill="1" applyBorder="1" applyAlignment="1" applyProtection="1">
      <alignment horizontal="center" vertical="center" wrapText="1"/>
      <protection hidden="1"/>
    </xf>
    <xf numFmtId="0" fontId="2" fillId="0" borderId="25" xfId="0" applyFont="1" applyFill="1" applyBorder="1" applyAlignment="1" applyProtection="1">
      <alignment horizontal="center" vertical="center" wrapText="1"/>
      <protection hidden="1"/>
    </xf>
    <xf numFmtId="0" fontId="4" fillId="0" borderId="0" xfId="0" applyFont="1" applyBorder="1" applyAlignment="1" applyProtection="1">
      <alignment horizontal="center" vertical="center" wrapText="1"/>
      <protection hidden="1"/>
    </xf>
    <xf numFmtId="0" fontId="2" fillId="0" borderId="31" xfId="0" applyFont="1" applyFill="1" applyBorder="1" applyAlignment="1" applyProtection="1">
      <alignment horizontal="center" vertical="center" wrapText="1"/>
      <protection hidden="1"/>
    </xf>
    <xf numFmtId="9" fontId="20" fillId="3" borderId="0" xfId="0" applyNumberFormat="1" applyFont="1" applyFill="1" applyBorder="1" applyAlignment="1" applyProtection="1">
      <alignment horizontal="center" wrapText="1"/>
      <protection hidden="1"/>
    </xf>
    <xf numFmtId="2" fontId="18" fillId="0" borderId="32" xfId="0" applyNumberFormat="1" applyFont="1" applyFill="1" applyBorder="1" applyAlignment="1" applyProtection="1">
      <alignment horizontal="center" vertical="center" wrapText="1"/>
      <protection hidden="1"/>
    </xf>
    <xf numFmtId="2" fontId="18" fillId="0" borderId="34" xfId="0" applyNumberFormat="1" applyFont="1" applyFill="1" applyBorder="1" applyAlignment="1" applyProtection="1">
      <alignment horizontal="center" vertical="center" wrapText="1"/>
      <protection hidden="1"/>
    </xf>
    <xf numFmtId="2" fontId="18" fillId="0" borderId="36" xfId="0" applyNumberFormat="1" applyFont="1" applyFill="1" applyBorder="1" applyAlignment="1" applyProtection="1">
      <alignment horizontal="center" vertical="center" wrapText="1"/>
      <protection hidden="1"/>
    </xf>
    <xf numFmtId="2" fontId="18" fillId="0" borderId="31" xfId="0" applyNumberFormat="1" applyFont="1" applyFill="1" applyBorder="1" applyAlignment="1" applyProtection="1">
      <alignment horizontal="center" vertical="center" wrapText="1"/>
      <protection hidden="1"/>
    </xf>
    <xf numFmtId="2" fontId="18" fillId="0" borderId="38" xfId="0" applyNumberFormat="1" applyFont="1" applyFill="1" applyBorder="1" applyAlignment="1" applyProtection="1">
      <alignment horizontal="center" vertical="center" wrapText="1"/>
      <protection hidden="1"/>
    </xf>
    <xf numFmtId="2" fontId="18" fillId="2" borderId="15" xfId="0" applyNumberFormat="1" applyFont="1" applyFill="1" applyBorder="1" applyAlignment="1" applyProtection="1">
      <alignment horizontal="center" vertical="center" wrapText="1"/>
      <protection hidden="1"/>
    </xf>
    <xf numFmtId="2" fontId="18" fillId="0" borderId="15" xfId="0" applyNumberFormat="1" applyFont="1" applyFill="1" applyBorder="1" applyAlignment="1" applyProtection="1">
      <alignment horizontal="center" vertical="center" wrapText="1"/>
      <protection hidden="1"/>
    </xf>
    <xf numFmtId="0" fontId="31" fillId="0" borderId="39" xfId="1" applyFont="1" applyFill="1" applyBorder="1" applyAlignment="1" applyProtection="1">
      <alignment horizontal="left" wrapText="1"/>
      <protection hidden="1"/>
    </xf>
    <xf numFmtId="0" fontId="13" fillId="0" borderId="43" xfId="0" applyFont="1" applyBorder="1" applyAlignment="1" applyProtection="1">
      <alignment horizontal="center" wrapText="1"/>
      <protection hidden="1"/>
    </xf>
    <xf numFmtId="0" fontId="13" fillId="0" borderId="16" xfId="0" applyFont="1" applyBorder="1" applyAlignment="1" applyProtection="1">
      <alignment horizontal="center" wrapText="1"/>
      <protection hidden="1"/>
    </xf>
    <xf numFmtId="165" fontId="2" fillId="4" borderId="13" xfId="0" applyNumberFormat="1" applyFont="1" applyFill="1" applyBorder="1" applyAlignment="1" applyProtection="1">
      <alignment horizontal="left" vertical="center" wrapText="1"/>
      <protection hidden="1"/>
    </xf>
    <xf numFmtId="0" fontId="37" fillId="0" borderId="1" xfId="0" applyFont="1" applyFill="1" applyBorder="1" applyAlignment="1" applyProtection="1">
      <alignment horizontal="left" wrapText="1"/>
      <protection hidden="1"/>
    </xf>
    <xf numFmtId="0" fontId="37" fillId="0" borderId="1" xfId="0" applyFont="1" applyFill="1" applyBorder="1" applyAlignment="1" applyProtection="1">
      <alignment horizontal="center" wrapText="1"/>
      <protection hidden="1"/>
    </xf>
    <xf numFmtId="164" fontId="38" fillId="0" borderId="1" xfId="0" applyNumberFormat="1" applyFont="1" applyFill="1" applyBorder="1" applyAlignment="1" applyProtection="1">
      <alignment horizontal="right" wrapText="1"/>
      <protection hidden="1"/>
    </xf>
    <xf numFmtId="0" fontId="2" fillId="0" borderId="49" xfId="0" applyFont="1" applyFill="1" applyBorder="1" applyAlignment="1" applyProtection="1">
      <alignment vertical="center" wrapText="1"/>
      <protection hidden="1"/>
    </xf>
    <xf numFmtId="0" fontId="2" fillId="0" borderId="50" xfId="0" applyFont="1" applyFill="1" applyBorder="1" applyAlignment="1" applyProtection="1">
      <alignment vertical="center" wrapText="1"/>
      <protection hidden="1"/>
    </xf>
    <xf numFmtId="0" fontId="2" fillId="0" borderId="51" xfId="0" applyFont="1" applyFill="1" applyBorder="1" applyAlignment="1" applyProtection="1">
      <alignment vertical="center" wrapText="1"/>
      <protection hidden="1"/>
    </xf>
    <xf numFmtId="2" fontId="18" fillId="0" borderId="34" xfId="0" applyNumberFormat="1" applyFont="1" applyFill="1" applyBorder="1" applyAlignment="1" applyProtection="1">
      <alignment horizontal="left" vertical="center" wrapText="1" indent="4"/>
      <protection hidden="1"/>
    </xf>
    <xf numFmtId="0" fontId="0" fillId="0" borderId="52" xfId="0" applyFill="1" applyBorder="1" applyAlignment="1" applyProtection="1">
      <alignment wrapText="1"/>
      <protection hidden="1"/>
    </xf>
    <xf numFmtId="0" fontId="0" fillId="0" borderId="0" xfId="0" applyFill="1" applyAlignment="1" applyProtection="1">
      <alignment wrapText="1"/>
      <protection hidden="1"/>
    </xf>
    <xf numFmtId="0" fontId="0" fillId="0" borderId="54" xfId="0" applyFill="1" applyBorder="1" applyAlignment="1" applyProtection="1">
      <alignment wrapText="1"/>
      <protection hidden="1"/>
    </xf>
    <xf numFmtId="0" fontId="0" fillId="0" borderId="45" xfId="0" applyFill="1" applyBorder="1" applyAlignment="1" applyProtection="1">
      <alignment wrapText="1"/>
      <protection hidden="1"/>
    </xf>
    <xf numFmtId="0" fontId="0" fillId="0" borderId="55" xfId="0" applyFill="1" applyBorder="1" applyAlignment="1" applyProtection="1">
      <alignment wrapText="1"/>
      <protection hidden="1"/>
    </xf>
    <xf numFmtId="9" fontId="48" fillId="3" borderId="0" xfId="0" applyNumberFormat="1" applyFont="1" applyFill="1" applyBorder="1" applyAlignment="1" applyProtection="1">
      <alignment horizontal="center" wrapText="1"/>
      <protection hidden="1"/>
    </xf>
    <xf numFmtId="2" fontId="18" fillId="2" borderId="31" xfId="0" applyNumberFormat="1" applyFont="1" applyFill="1" applyBorder="1" applyAlignment="1" applyProtection="1">
      <alignment horizontal="center" vertical="center" wrapText="1"/>
      <protection hidden="1"/>
    </xf>
    <xf numFmtId="0" fontId="50" fillId="0" borderId="2" xfId="0" applyFont="1" applyFill="1" applyBorder="1" applyAlignment="1" applyProtection="1">
      <alignment horizontal="center" wrapText="1"/>
      <protection hidden="1"/>
    </xf>
    <xf numFmtId="165" fontId="47" fillId="0" borderId="10" xfId="0" applyNumberFormat="1" applyFont="1" applyFill="1" applyBorder="1" applyAlignment="1" applyProtection="1">
      <alignment horizontal="center" vertical="center" wrapText="1"/>
      <protection hidden="1"/>
    </xf>
    <xf numFmtId="166" fontId="47" fillId="0" borderId="2" xfId="0" applyNumberFormat="1" applyFont="1" applyFill="1" applyBorder="1" applyAlignment="1" applyProtection="1">
      <alignment horizontal="center" vertical="center" wrapText="1"/>
      <protection hidden="1"/>
    </xf>
    <xf numFmtId="0" fontId="49" fillId="0" borderId="2" xfId="0" applyFont="1" applyFill="1" applyBorder="1" applyAlignment="1" applyProtection="1">
      <alignment horizontal="center" vertical="center" wrapText="1"/>
      <protection hidden="1"/>
    </xf>
    <xf numFmtId="0" fontId="50" fillId="0" borderId="2" xfId="0" applyFont="1" applyFill="1" applyBorder="1" applyAlignment="1" applyProtection="1">
      <alignment horizontal="center" vertical="center" wrapText="1"/>
      <protection hidden="1"/>
    </xf>
    <xf numFmtId="0" fontId="51" fillId="0" borderId="2" xfId="0" applyFont="1" applyFill="1" applyBorder="1" applyAlignment="1" applyProtection="1">
      <alignment horizontal="center" vertical="center" wrapText="1"/>
      <protection hidden="1"/>
    </xf>
    <xf numFmtId="165" fontId="52" fillId="0" borderId="2" xfId="0" applyNumberFormat="1" applyFont="1" applyFill="1" applyBorder="1" applyAlignment="1" applyProtection="1">
      <alignment horizontal="center" wrapText="1"/>
      <protection hidden="1"/>
    </xf>
    <xf numFmtId="167" fontId="50" fillId="0" borderId="2" xfId="0" applyNumberFormat="1" applyFont="1" applyFill="1" applyBorder="1" applyAlignment="1" applyProtection="1">
      <alignment horizontal="center" wrapText="1"/>
      <protection hidden="1"/>
    </xf>
    <xf numFmtId="165" fontId="47" fillId="0" borderId="2" xfId="0" applyNumberFormat="1" applyFont="1" applyFill="1" applyBorder="1" applyAlignment="1" applyProtection="1">
      <alignment horizontal="center" vertical="center" wrapText="1"/>
      <protection hidden="1"/>
    </xf>
    <xf numFmtId="0" fontId="53" fillId="0" borderId="2" xfId="0" applyFont="1" applyFill="1" applyBorder="1" applyAlignment="1" applyProtection="1">
      <alignment wrapText="1"/>
      <protection hidden="1"/>
    </xf>
    <xf numFmtId="0" fontId="50" fillId="0" borderId="1" xfId="0" applyFont="1" applyFill="1" applyBorder="1" applyAlignment="1" applyProtection="1">
      <alignment horizontal="center" wrapText="1"/>
      <protection hidden="1"/>
    </xf>
    <xf numFmtId="166" fontId="47" fillId="0" borderId="35" xfId="0" applyNumberFormat="1" applyFont="1" applyFill="1" applyBorder="1" applyAlignment="1" applyProtection="1">
      <alignment horizontal="center" vertical="center" wrapText="1"/>
      <protection hidden="1"/>
    </xf>
    <xf numFmtId="167" fontId="55" fillId="0" borderId="2" xfId="0" applyNumberFormat="1" applyFont="1" applyFill="1" applyBorder="1" applyAlignment="1" applyProtection="1">
      <alignment horizontal="center" wrapText="1"/>
      <protection locked="0"/>
    </xf>
    <xf numFmtId="165" fontId="55" fillId="0" borderId="2" xfId="0" applyNumberFormat="1" applyFont="1" applyFill="1" applyBorder="1" applyAlignment="1" applyProtection="1">
      <alignment horizontal="center" vertical="center" wrapText="1"/>
      <protection locked="0"/>
    </xf>
    <xf numFmtId="0" fontId="9" fillId="0" borderId="31" xfId="0" applyFont="1" applyFill="1" applyBorder="1" applyAlignment="1" applyProtection="1">
      <alignment horizontal="center" wrapText="1"/>
      <protection hidden="1"/>
    </xf>
    <xf numFmtId="167" fontId="9" fillId="0" borderId="31" xfId="0" applyNumberFormat="1" applyFont="1" applyFill="1" applyBorder="1" applyAlignment="1" applyProtection="1">
      <alignment wrapText="1"/>
      <protection hidden="1"/>
    </xf>
    <xf numFmtId="0" fontId="9" fillId="0" borderId="31" xfId="0" applyFont="1" applyFill="1" applyBorder="1" applyAlignment="1" applyProtection="1">
      <alignment horizontal="center" vertical="center" wrapText="1"/>
      <protection hidden="1"/>
    </xf>
    <xf numFmtId="0" fontId="51" fillId="0" borderId="10" xfId="0" applyFont="1" applyFill="1" applyBorder="1" applyAlignment="1" applyProtection="1">
      <alignment horizontal="center" vertical="center" wrapText="1"/>
      <protection hidden="1"/>
    </xf>
    <xf numFmtId="165" fontId="54" fillId="0" borderId="10" xfId="0" applyNumberFormat="1" applyFont="1" applyFill="1" applyBorder="1" applyAlignment="1" applyProtection="1">
      <alignment horizontal="center" wrapText="1"/>
      <protection locked="0"/>
    </xf>
    <xf numFmtId="167" fontId="4" fillId="0" borderId="0" xfId="0" applyNumberFormat="1" applyFont="1" applyBorder="1" applyAlignment="1" applyProtection="1">
      <alignment horizontal="center" wrapText="1"/>
      <protection hidden="1"/>
    </xf>
    <xf numFmtId="167" fontId="35" fillId="0" borderId="35" xfId="0" applyNumberFormat="1" applyFont="1" applyFill="1" applyBorder="1" applyAlignment="1" applyProtection="1">
      <alignment horizontal="center" wrapText="1"/>
      <protection locked="0"/>
    </xf>
    <xf numFmtId="0" fontId="17" fillId="0" borderId="2" xfId="0" applyFont="1" applyBorder="1" applyAlignment="1" applyProtection="1">
      <alignment wrapText="1"/>
      <protection hidden="1"/>
    </xf>
    <xf numFmtId="0" fontId="17" fillId="0" borderId="2" xfId="0" applyFont="1" applyFill="1" applyBorder="1" applyAlignment="1" applyProtection="1">
      <alignment wrapText="1"/>
      <protection hidden="1"/>
    </xf>
    <xf numFmtId="0" fontId="22" fillId="0" borderId="2" xfId="1" applyFill="1" applyBorder="1" applyAlignment="1" applyProtection="1">
      <alignment horizontal="center" vertical="center" wrapText="1"/>
      <protection hidden="1"/>
    </xf>
    <xf numFmtId="0" fontId="0" fillId="0" borderId="2" xfId="0" applyFill="1" applyBorder="1"/>
    <xf numFmtId="0" fontId="39" fillId="2" borderId="9" xfId="0" applyFont="1" applyFill="1" applyBorder="1" applyAlignment="1" applyProtection="1">
      <alignment horizontal="left" wrapText="1" indent="2"/>
      <protection hidden="1"/>
    </xf>
    <xf numFmtId="0" fontId="39" fillId="2" borderId="9" xfId="0" applyFont="1" applyFill="1" applyBorder="1" applyAlignment="1" applyProtection="1">
      <alignment horizontal="left" vertical="center" wrapText="1" indent="2"/>
      <protection hidden="1"/>
    </xf>
    <xf numFmtId="165" fontId="23" fillId="0" borderId="68" xfId="0" applyNumberFormat="1" applyFont="1" applyFill="1" applyBorder="1" applyAlignment="1" applyProtection="1">
      <alignment horizontal="right" wrapText="1" indent="1"/>
      <protection hidden="1"/>
    </xf>
    <xf numFmtId="165" fontId="40" fillId="0" borderId="69" xfId="0" applyNumberFormat="1" applyFont="1" applyFill="1" applyBorder="1" applyAlignment="1" applyProtection="1">
      <alignment horizontal="right" wrapText="1" indent="1"/>
      <protection hidden="1"/>
    </xf>
    <xf numFmtId="165" fontId="23" fillId="0" borderId="71" xfId="0" applyNumberFormat="1" applyFont="1" applyFill="1" applyBorder="1" applyAlignment="1" applyProtection="1">
      <alignment horizontal="right" wrapText="1" indent="1"/>
      <protection hidden="1"/>
    </xf>
    <xf numFmtId="165" fontId="40" fillId="0" borderId="72" xfId="0" applyNumberFormat="1" applyFont="1" applyFill="1" applyBorder="1" applyAlignment="1" applyProtection="1">
      <alignment horizontal="right" wrapText="1" indent="1"/>
      <protection hidden="1"/>
    </xf>
    <xf numFmtId="165" fontId="23" fillId="3" borderId="71" xfId="0" applyNumberFormat="1" applyFont="1" applyFill="1" applyBorder="1" applyAlignment="1" applyProtection="1">
      <alignment horizontal="right" wrapText="1" indent="1"/>
      <protection hidden="1"/>
    </xf>
    <xf numFmtId="165" fontId="40" fillId="3" borderId="72" xfId="0" applyNumberFormat="1" applyFont="1" applyFill="1" applyBorder="1" applyAlignment="1" applyProtection="1">
      <alignment horizontal="right" wrapText="1" indent="1"/>
      <protection hidden="1"/>
    </xf>
    <xf numFmtId="165" fontId="29" fillId="3" borderId="71" xfId="0" applyNumberFormat="1" applyFont="1" applyFill="1" applyBorder="1" applyAlignment="1" applyProtection="1">
      <alignment horizontal="right" wrapText="1" indent="1"/>
      <protection hidden="1"/>
    </xf>
    <xf numFmtId="165" fontId="49" fillId="3" borderId="72" xfId="0" applyNumberFormat="1" applyFont="1" applyFill="1" applyBorder="1" applyAlignment="1" applyProtection="1">
      <alignment horizontal="right" wrapText="1" indent="1"/>
      <protection hidden="1"/>
    </xf>
    <xf numFmtId="9" fontId="48" fillId="3" borderId="72" xfId="0" applyNumberFormat="1" applyFont="1" applyFill="1" applyBorder="1" applyAlignment="1" applyProtection="1">
      <alignment horizontal="center" wrapText="1"/>
      <protection hidden="1"/>
    </xf>
    <xf numFmtId="169" fontId="23" fillId="0" borderId="71" xfId="0" applyNumberFormat="1" applyFont="1" applyFill="1" applyBorder="1" applyAlignment="1" applyProtection="1">
      <alignment horizontal="right" wrapText="1" indent="1"/>
      <protection hidden="1"/>
    </xf>
    <xf numFmtId="169" fontId="40" fillId="0" borderId="72" xfId="0" applyNumberFormat="1" applyFont="1" applyFill="1" applyBorder="1" applyAlignment="1" applyProtection="1">
      <alignment horizontal="right" wrapText="1" indent="1"/>
      <protection hidden="1"/>
    </xf>
    <xf numFmtId="165" fontId="23" fillId="0" borderId="75" xfId="0" applyNumberFormat="1" applyFont="1" applyFill="1" applyBorder="1" applyAlignment="1" applyProtection="1">
      <alignment horizontal="right" wrapText="1" indent="1"/>
      <protection hidden="1"/>
    </xf>
    <xf numFmtId="165" fontId="40" fillId="0" borderId="76" xfId="0" applyNumberFormat="1" applyFont="1" applyFill="1" applyBorder="1" applyAlignment="1" applyProtection="1">
      <alignment horizontal="right" wrapText="1" indent="1"/>
      <protection hidden="1"/>
    </xf>
    <xf numFmtId="0" fontId="17" fillId="0" borderId="26" xfId="0" applyFont="1" applyBorder="1" applyAlignment="1" applyProtection="1">
      <alignment horizontal="left" wrapText="1" indent="2"/>
      <protection hidden="1"/>
    </xf>
    <xf numFmtId="165" fontId="25" fillId="0" borderId="71" xfId="0" applyNumberFormat="1" applyFont="1" applyBorder="1" applyAlignment="1" applyProtection="1">
      <alignment horizontal="center" wrapText="1"/>
      <protection hidden="1"/>
    </xf>
    <xf numFmtId="165" fontId="56" fillId="0" borderId="71" xfId="0" applyNumberFormat="1" applyFont="1" applyFill="1" applyBorder="1" applyAlignment="1" applyProtection="1">
      <alignment horizontal="left" wrapText="1" indent="1"/>
      <protection locked="0"/>
    </xf>
    <xf numFmtId="165" fontId="25" fillId="0" borderId="26" xfId="0" applyNumberFormat="1" applyFont="1" applyBorder="1" applyAlignment="1" applyProtection="1">
      <alignment horizontal="center" wrapText="1"/>
      <protection hidden="1"/>
    </xf>
    <xf numFmtId="165" fontId="56" fillId="0" borderId="26" xfId="0" applyNumberFormat="1" applyFont="1" applyFill="1" applyBorder="1" applyAlignment="1" applyProtection="1">
      <alignment horizontal="left" wrapText="1" indent="1"/>
      <protection locked="0"/>
    </xf>
    <xf numFmtId="165" fontId="25" fillId="2" borderId="71" xfId="0" applyNumberFormat="1" applyFont="1" applyFill="1" applyBorder="1" applyAlignment="1" applyProtection="1">
      <alignment horizontal="center" wrapText="1"/>
      <protection hidden="1"/>
    </xf>
    <xf numFmtId="165" fontId="25" fillId="0" borderId="77" xfId="0" applyNumberFormat="1" applyFont="1" applyBorder="1" applyAlignment="1" applyProtection="1">
      <alignment horizontal="center" wrapText="1"/>
      <protection hidden="1"/>
    </xf>
    <xf numFmtId="165" fontId="56" fillId="0" borderId="77" xfId="0" applyNumberFormat="1" applyFont="1" applyFill="1" applyBorder="1" applyAlignment="1" applyProtection="1">
      <alignment horizontal="left" wrapText="1" indent="1"/>
      <protection locked="0"/>
    </xf>
    <xf numFmtId="0" fontId="17" fillId="0" borderId="77" xfId="0" applyFont="1" applyBorder="1" applyAlignment="1" applyProtection="1">
      <alignment horizontal="left" wrapText="1" indent="2"/>
      <protection hidden="1"/>
    </xf>
    <xf numFmtId="165" fontId="25" fillId="2" borderId="77" xfId="0" applyNumberFormat="1" applyFont="1" applyFill="1" applyBorder="1" applyAlignment="1" applyProtection="1">
      <alignment horizontal="center" wrapText="1"/>
      <protection hidden="1"/>
    </xf>
    <xf numFmtId="0" fontId="17" fillId="0" borderId="77" xfId="0" applyFont="1" applyFill="1" applyBorder="1" applyAlignment="1" applyProtection="1">
      <alignment horizontal="left" wrapText="1" indent="1"/>
      <protection locked="0"/>
    </xf>
    <xf numFmtId="0" fontId="19" fillId="3" borderId="0" xfId="0" applyFont="1" applyFill="1" applyBorder="1" applyAlignment="1" applyProtection="1">
      <alignment horizontal="left" wrapText="1" indent="3"/>
      <protection hidden="1"/>
    </xf>
    <xf numFmtId="1" fontId="0" fillId="0" borderId="1" xfId="0" applyNumberFormat="1" applyFont="1" applyBorder="1" applyAlignment="1" applyProtection="1">
      <alignment horizontal="center" wrapText="1"/>
      <protection hidden="1"/>
    </xf>
    <xf numFmtId="1" fontId="0" fillId="2" borderId="4" xfId="0" applyNumberFormat="1" applyFont="1" applyFill="1" applyBorder="1" applyAlignment="1" applyProtection="1">
      <alignment horizontal="center" wrapText="1"/>
      <protection hidden="1"/>
    </xf>
    <xf numFmtId="1" fontId="3" fillId="2" borderId="0" xfId="0" applyNumberFormat="1" applyFont="1" applyFill="1" applyBorder="1" applyAlignment="1" applyProtection="1">
      <alignment horizontal="center" wrapText="1"/>
      <protection hidden="1"/>
    </xf>
    <xf numFmtId="1" fontId="49" fillId="2" borderId="0" xfId="0" applyNumberFormat="1" applyFont="1" applyFill="1" applyBorder="1" applyAlignment="1" applyProtection="1">
      <alignment horizontal="center" wrapText="1"/>
      <protection hidden="1"/>
    </xf>
    <xf numFmtId="1" fontId="3" fillId="3" borderId="0" xfId="0" applyNumberFormat="1" applyFont="1" applyFill="1" applyBorder="1" applyAlignment="1" applyProtection="1">
      <alignment horizontal="center" wrapText="1"/>
      <protection hidden="1"/>
    </xf>
    <xf numFmtId="1" fontId="0" fillId="0" borderId="1" xfId="0" applyNumberFormat="1" applyFont="1" applyFill="1" applyBorder="1" applyAlignment="1" applyProtection="1">
      <alignment horizontal="center" wrapText="1"/>
      <protection hidden="1"/>
    </xf>
    <xf numFmtId="1" fontId="0" fillId="0" borderId="2" xfId="0" applyNumberFormat="1" applyFont="1" applyBorder="1" applyAlignment="1" applyProtection="1">
      <alignment horizontal="center" wrapText="1"/>
      <protection hidden="1"/>
    </xf>
    <xf numFmtId="1" fontId="0" fillId="0" borderId="0" xfId="0" applyNumberFormat="1" applyFont="1" applyAlignment="1" applyProtection="1">
      <alignment horizontal="center" wrapText="1"/>
      <protection hidden="1"/>
    </xf>
    <xf numFmtId="165" fontId="23" fillId="10" borderId="71" xfId="0" applyNumberFormat="1" applyFont="1" applyFill="1" applyBorder="1" applyAlignment="1" applyProtection="1">
      <alignment horizontal="right" wrapText="1" indent="1"/>
      <protection hidden="1"/>
    </xf>
    <xf numFmtId="167" fontId="26" fillId="3" borderId="82" xfId="0" applyNumberFormat="1" applyFont="1" applyFill="1" applyBorder="1" applyAlignment="1" applyProtection="1">
      <alignment wrapText="1"/>
      <protection hidden="1"/>
    </xf>
    <xf numFmtId="0" fontId="30" fillId="3" borderId="82" xfId="0" applyFont="1" applyFill="1" applyBorder="1" applyAlignment="1" applyProtection="1">
      <alignment horizontal="center" vertical="center" wrapText="1"/>
      <protection hidden="1"/>
    </xf>
    <xf numFmtId="167" fontId="24" fillId="3" borderId="82" xfId="0" applyNumberFormat="1" applyFont="1" applyFill="1" applyBorder="1" applyAlignment="1" applyProtection="1">
      <alignment wrapText="1"/>
      <protection hidden="1"/>
    </xf>
    <xf numFmtId="0" fontId="24" fillId="8" borderId="81" xfId="0" applyFont="1" applyFill="1" applyBorder="1" applyAlignment="1" applyProtection="1">
      <alignment horizontal="center" wrapText="1"/>
      <protection locked="0"/>
    </xf>
    <xf numFmtId="0" fontId="24" fillId="8" borderId="82" xfId="0" applyFont="1" applyFill="1" applyBorder="1" applyAlignment="1" applyProtection="1">
      <alignment horizontal="center" wrapText="1"/>
      <protection locked="0"/>
    </xf>
    <xf numFmtId="0" fontId="24" fillId="8" borderId="83" xfId="0" applyFont="1" applyFill="1" applyBorder="1" applyAlignment="1" applyProtection="1">
      <alignment horizontal="center" wrapText="1"/>
      <protection locked="0"/>
    </xf>
    <xf numFmtId="167" fontId="60" fillId="3" borderId="82" xfId="0" applyNumberFormat="1" applyFont="1" applyFill="1" applyBorder="1" applyAlignment="1" applyProtection="1">
      <alignment horizontal="center" wrapText="1"/>
      <protection hidden="1"/>
    </xf>
    <xf numFmtId="165" fontId="40" fillId="10" borderId="72" xfId="0" applyNumberFormat="1" applyFont="1" applyFill="1" applyBorder="1" applyAlignment="1" applyProtection="1">
      <alignment horizontal="right" wrapText="1" indent="1"/>
      <protection hidden="1"/>
    </xf>
    <xf numFmtId="1" fontId="31" fillId="0" borderId="67" xfId="1" applyNumberFormat="1" applyFont="1" applyBorder="1" applyAlignment="1" applyProtection="1">
      <alignment horizontal="center" wrapText="1"/>
      <protection hidden="1"/>
    </xf>
    <xf numFmtId="0" fontId="31" fillId="0" borderId="68" xfId="1" applyFont="1" applyBorder="1" applyAlignment="1" applyProtection="1">
      <alignment horizontal="left" wrapText="1" indent="2"/>
      <protection hidden="1"/>
    </xf>
    <xf numFmtId="1" fontId="31" fillId="0" borderId="70" xfId="1" applyNumberFormat="1" applyFont="1" applyBorder="1" applyAlignment="1" applyProtection="1">
      <alignment horizontal="center" wrapText="1"/>
      <protection hidden="1"/>
    </xf>
    <xf numFmtId="0" fontId="31" fillId="0" borderId="71" xfId="1" applyFont="1" applyBorder="1" applyAlignment="1" applyProtection="1">
      <alignment horizontal="left" wrapText="1" indent="2"/>
      <protection hidden="1"/>
    </xf>
    <xf numFmtId="1" fontId="31" fillId="3" borderId="70" xfId="0" applyNumberFormat="1" applyFont="1" applyFill="1" applyBorder="1" applyAlignment="1" applyProtection="1">
      <alignment horizontal="center" wrapText="1"/>
      <protection hidden="1"/>
    </xf>
    <xf numFmtId="0" fontId="42" fillId="3" borderId="71" xfId="0" applyFont="1" applyFill="1" applyBorder="1" applyAlignment="1" applyProtection="1">
      <alignment horizontal="left" wrapText="1" indent="2"/>
      <protection hidden="1"/>
    </xf>
    <xf numFmtId="1" fontId="31" fillId="0" borderId="70" xfId="1" applyNumberFormat="1" applyFont="1" applyFill="1" applyBorder="1" applyAlignment="1" applyProtection="1">
      <alignment horizontal="center" wrapText="1"/>
      <protection hidden="1"/>
    </xf>
    <xf numFmtId="0" fontId="31" fillId="0" borderId="71" xfId="1" applyFont="1" applyFill="1" applyBorder="1" applyAlignment="1" applyProtection="1">
      <alignment horizontal="left" wrapText="1" indent="2"/>
      <protection hidden="1"/>
    </xf>
    <xf numFmtId="0" fontId="31" fillId="0" borderId="70" xfId="1" applyNumberFormat="1" applyFont="1" applyBorder="1" applyAlignment="1" applyProtection="1">
      <alignment horizontal="center" wrapText="1"/>
      <protection hidden="1"/>
    </xf>
    <xf numFmtId="1" fontId="34" fillId="3" borderId="70" xfId="0" applyNumberFormat="1" applyFont="1" applyFill="1" applyBorder="1" applyAlignment="1" applyProtection="1">
      <alignment horizontal="center" wrapText="1"/>
      <protection hidden="1"/>
    </xf>
    <xf numFmtId="0" fontId="61" fillId="3" borderId="71" xfId="0" applyFont="1" applyFill="1" applyBorder="1" applyAlignment="1" applyProtection="1">
      <alignment horizontal="left" wrapText="1" indent="2"/>
      <protection hidden="1"/>
    </xf>
    <xf numFmtId="0" fontId="31" fillId="10" borderId="71" xfId="1" applyFont="1" applyFill="1" applyBorder="1" applyAlignment="1" applyProtection="1">
      <alignment horizontal="left" wrapText="1" indent="2"/>
      <protection hidden="1"/>
    </xf>
    <xf numFmtId="1" fontId="8" fillId="3" borderId="78" xfId="0" applyNumberFormat="1" applyFont="1" applyFill="1" applyBorder="1" applyAlignment="1" applyProtection="1">
      <alignment horizontal="center" wrapText="1"/>
      <protection hidden="1"/>
    </xf>
    <xf numFmtId="0" fontId="62" fillId="3" borderId="70" xfId="0" applyFont="1" applyFill="1" applyBorder="1" applyAlignment="1" applyProtection="1">
      <alignment horizontal="left" wrapText="1" indent="4"/>
      <protection hidden="1"/>
    </xf>
    <xf numFmtId="1" fontId="8" fillId="3" borderId="70" xfId="0" applyNumberFormat="1" applyFont="1" applyFill="1" applyBorder="1" applyAlignment="1" applyProtection="1">
      <alignment horizontal="center" wrapText="1"/>
      <protection hidden="1"/>
    </xf>
    <xf numFmtId="0" fontId="62" fillId="3" borderId="71" xfId="0" applyFont="1" applyFill="1" applyBorder="1" applyAlignment="1" applyProtection="1">
      <alignment horizontal="left" wrapText="1" indent="4"/>
      <protection hidden="1"/>
    </xf>
    <xf numFmtId="1" fontId="31" fillId="0" borderId="73" xfId="1" applyNumberFormat="1" applyFont="1" applyFill="1" applyBorder="1" applyAlignment="1" applyProtection="1">
      <alignment horizontal="center" wrapText="1"/>
      <protection hidden="1"/>
    </xf>
    <xf numFmtId="0" fontId="63" fillId="3" borderId="71" xfId="0" applyFont="1" applyFill="1" applyBorder="1" applyAlignment="1" applyProtection="1">
      <alignment horizontal="left" wrapText="1" indent="4"/>
      <protection hidden="1"/>
    </xf>
    <xf numFmtId="1" fontId="33" fillId="0" borderId="70" xfId="0" applyNumberFormat="1" applyFont="1" applyFill="1" applyBorder="1" applyAlignment="1">
      <alignment horizontal="center" wrapText="1"/>
    </xf>
    <xf numFmtId="1" fontId="33" fillId="0" borderId="70" xfId="0" applyNumberFormat="1" applyFont="1" applyBorder="1" applyAlignment="1">
      <alignment horizontal="center" wrapText="1"/>
    </xf>
    <xf numFmtId="0" fontId="31" fillId="0" borderId="70" xfId="1" applyNumberFormat="1" applyFont="1" applyFill="1" applyBorder="1" applyAlignment="1" applyProtection="1">
      <alignment horizontal="center" wrapText="1"/>
      <protection hidden="1"/>
    </xf>
    <xf numFmtId="0" fontId="62" fillId="3" borderId="71" xfId="0" applyFont="1" applyFill="1" applyBorder="1" applyAlignment="1" applyProtection="1">
      <alignment horizontal="left" wrapText="1" indent="2"/>
      <protection hidden="1"/>
    </xf>
    <xf numFmtId="0" fontId="64" fillId="3" borderId="71" xfId="0" applyFont="1" applyFill="1" applyBorder="1" applyAlignment="1" applyProtection="1">
      <alignment horizontal="left" wrapText="1" indent="4"/>
      <protection hidden="1"/>
    </xf>
    <xf numFmtId="0" fontId="31" fillId="3" borderId="71" xfId="0" applyFont="1" applyFill="1" applyBorder="1" applyAlignment="1" applyProtection="1">
      <alignment horizontal="left" wrapText="1" indent="2"/>
      <protection hidden="1"/>
    </xf>
    <xf numFmtId="0" fontId="34" fillId="3" borderId="71" xfId="0" applyFont="1" applyFill="1" applyBorder="1" applyAlignment="1" applyProtection="1">
      <alignment horizontal="left" wrapText="1" indent="2"/>
      <protection hidden="1"/>
    </xf>
    <xf numFmtId="1" fontId="31" fillId="10" borderId="73" xfId="1" applyNumberFormat="1" applyFont="1" applyFill="1" applyBorder="1" applyAlignment="1" applyProtection="1">
      <alignment horizontal="center" wrapText="1"/>
      <protection hidden="1"/>
    </xf>
    <xf numFmtId="1" fontId="31" fillId="0" borderId="74" xfId="1" applyNumberFormat="1" applyFont="1" applyFill="1" applyBorder="1" applyAlignment="1" applyProtection="1">
      <alignment horizontal="center" wrapText="1"/>
      <protection hidden="1"/>
    </xf>
    <xf numFmtId="0" fontId="31" fillId="10" borderId="71" xfId="1" applyFont="1" applyFill="1" applyBorder="1" applyAlignment="1" applyProtection="1">
      <alignment horizontal="left" wrapText="1" indent="2"/>
    </xf>
    <xf numFmtId="0" fontId="31" fillId="0" borderId="71" xfId="1" applyFont="1" applyFill="1" applyBorder="1" applyAlignment="1" applyProtection="1">
      <alignment horizontal="left" wrapText="1" indent="2"/>
    </xf>
    <xf numFmtId="0" fontId="31" fillId="0" borderId="71" xfId="1" applyFont="1" applyBorder="1" applyAlignment="1" applyProtection="1">
      <alignment horizontal="left" wrapText="1" indent="2"/>
    </xf>
    <xf numFmtId="0" fontId="31" fillId="0" borderId="75" xfId="1" applyFont="1" applyFill="1" applyBorder="1" applyAlignment="1" applyProtection="1">
      <alignment horizontal="left" wrapText="1" indent="2"/>
      <protection hidden="1"/>
    </xf>
    <xf numFmtId="165" fontId="65" fillId="0" borderId="10" xfId="0" applyNumberFormat="1" applyFont="1" applyFill="1" applyBorder="1" applyAlignment="1" applyProtection="1">
      <alignment horizontal="center" vertical="center" wrapText="1"/>
      <protection locked="0"/>
    </xf>
    <xf numFmtId="0" fontId="68" fillId="2" borderId="0" xfId="0" applyFont="1" applyFill="1" applyBorder="1" applyAlignment="1" applyProtection="1">
      <alignment horizontal="left" vertical="top" wrapText="1" indent="1"/>
      <protection hidden="1"/>
    </xf>
    <xf numFmtId="0" fontId="69" fillId="0" borderId="71" xfId="1" applyFont="1" applyFill="1" applyBorder="1" applyAlignment="1" applyProtection="1">
      <alignment horizontal="left" wrapText="1" indent="2"/>
      <protection hidden="1"/>
    </xf>
    <xf numFmtId="164" fontId="15" fillId="5" borderId="23" xfId="0" applyNumberFormat="1" applyFont="1" applyFill="1" applyBorder="1" applyAlignment="1" applyProtection="1">
      <alignment horizontal="center" vertical="center" wrapText="1"/>
      <protection hidden="1"/>
    </xf>
    <xf numFmtId="164" fontId="15" fillId="5" borderId="28" xfId="0" applyNumberFormat="1" applyFont="1" applyFill="1" applyBorder="1" applyAlignment="1" applyProtection="1">
      <alignment horizontal="center" vertical="center" wrapText="1"/>
      <protection hidden="1"/>
    </xf>
    <xf numFmtId="1" fontId="2" fillId="5" borderId="21" xfId="0" applyNumberFormat="1" applyFont="1" applyFill="1" applyBorder="1" applyAlignment="1" applyProtection="1">
      <alignment horizontal="center" vertical="center" wrapText="1"/>
      <protection hidden="1"/>
    </xf>
    <xf numFmtId="1" fontId="2" fillId="5" borderId="1" xfId="0" applyNumberFormat="1" applyFont="1" applyFill="1" applyBorder="1" applyAlignment="1" applyProtection="1">
      <alignment horizontal="center" vertical="center" wrapText="1"/>
      <protection hidden="1"/>
    </xf>
    <xf numFmtId="1" fontId="58" fillId="2" borderId="18" xfId="1" applyNumberFormat="1" applyFont="1" applyFill="1" applyBorder="1" applyAlignment="1" applyProtection="1">
      <alignment horizontal="center" vertical="center" wrapText="1"/>
      <protection hidden="1"/>
    </xf>
    <xf numFmtId="0" fontId="67" fillId="2" borderId="8" xfId="1" applyFont="1" applyFill="1" applyBorder="1" applyAlignment="1" applyProtection="1">
      <alignment horizontal="center" vertical="center" wrapText="1"/>
      <protection hidden="1"/>
    </xf>
    <xf numFmtId="0" fontId="67" fillId="2" borderId="0" xfId="1" applyFont="1" applyFill="1" applyBorder="1" applyAlignment="1" applyProtection="1">
      <alignment horizontal="center" vertical="center" wrapText="1"/>
      <protection hidden="1"/>
    </xf>
    <xf numFmtId="0" fontId="67" fillId="2" borderId="9" xfId="1" applyFont="1" applyFill="1" applyBorder="1" applyAlignment="1" applyProtection="1">
      <alignment horizontal="center" vertical="center" wrapText="1"/>
      <protection hidden="1"/>
    </xf>
    <xf numFmtId="0" fontId="39" fillId="2" borderId="0" xfId="0" applyFont="1" applyFill="1" applyBorder="1" applyAlignment="1" applyProtection="1">
      <alignment horizontal="left" wrapText="1" indent="1"/>
      <protection hidden="1"/>
    </xf>
    <xf numFmtId="0" fontId="15" fillId="4" borderId="8" xfId="0" applyFont="1" applyFill="1" applyBorder="1" applyAlignment="1" applyProtection="1">
      <alignment horizontal="center" vertical="center" textRotation="90" wrapText="1"/>
      <protection hidden="1"/>
    </xf>
    <xf numFmtId="0" fontId="14" fillId="5" borderId="79" xfId="0" applyFont="1" applyFill="1" applyBorder="1" applyAlignment="1" applyProtection="1">
      <alignment horizontal="center" vertical="center" wrapText="1"/>
      <protection hidden="1"/>
    </xf>
    <xf numFmtId="0" fontId="14" fillId="5" borderId="80" xfId="0" applyFont="1" applyFill="1" applyBorder="1" applyAlignment="1" applyProtection="1">
      <alignment horizontal="center" vertical="center" wrapText="1"/>
      <protection hidden="1"/>
    </xf>
    <xf numFmtId="0" fontId="39" fillId="2" borderId="0" xfId="0" applyFont="1" applyFill="1" applyBorder="1" applyAlignment="1" applyProtection="1">
      <alignment horizontal="left" vertical="top" wrapText="1" indent="1"/>
      <protection hidden="1"/>
    </xf>
    <xf numFmtId="0" fontId="15" fillId="5" borderId="21" xfId="0" applyFont="1" applyFill="1" applyBorder="1" applyAlignment="1" applyProtection="1">
      <alignment horizontal="center" vertical="center" wrapText="1"/>
      <protection hidden="1"/>
    </xf>
    <xf numFmtId="0" fontId="15" fillId="5" borderId="1" xfId="0" applyFont="1" applyFill="1" applyBorder="1" applyAlignment="1" applyProtection="1">
      <alignment horizontal="center" vertical="center" wrapText="1"/>
      <protection hidden="1"/>
    </xf>
    <xf numFmtId="166" fontId="16" fillId="6" borderId="22" xfId="0" applyNumberFormat="1" applyFont="1" applyFill="1" applyBorder="1" applyAlignment="1" applyProtection="1">
      <alignment horizontal="center" vertical="center" wrapText="1"/>
      <protection hidden="1"/>
    </xf>
    <xf numFmtId="166" fontId="16" fillId="6" borderId="27" xfId="0" applyNumberFormat="1" applyFont="1" applyFill="1" applyBorder="1" applyAlignment="1" applyProtection="1">
      <alignment horizontal="center" vertical="center" wrapText="1"/>
      <protection hidden="1"/>
    </xf>
    <xf numFmtId="0" fontId="14" fillId="4" borderId="37" xfId="0" applyFont="1" applyFill="1" applyBorder="1" applyAlignment="1" applyProtection="1">
      <alignment horizontal="center" vertical="center" textRotation="90" wrapText="1"/>
      <protection hidden="1"/>
    </xf>
    <xf numFmtId="0" fontId="15" fillId="4" borderId="37" xfId="0" applyFont="1" applyFill="1" applyBorder="1" applyAlignment="1" applyProtection="1">
      <alignment horizontal="center" vertical="center" textRotation="90" wrapText="1"/>
      <protection hidden="1"/>
    </xf>
    <xf numFmtId="0" fontId="41" fillId="9" borderId="63" xfId="0" applyFont="1" applyFill="1" applyBorder="1" applyAlignment="1" applyProtection="1">
      <alignment horizontal="center" vertical="center" wrapText="1"/>
      <protection hidden="1"/>
    </xf>
    <xf numFmtId="0" fontId="41" fillId="9" borderId="64" xfId="0" applyFont="1" applyFill="1" applyBorder="1" applyAlignment="1" applyProtection="1">
      <alignment horizontal="center" vertical="center" wrapText="1"/>
      <protection hidden="1"/>
    </xf>
    <xf numFmtId="165" fontId="9" fillId="0" borderId="66" xfId="0" applyNumberFormat="1" applyFont="1" applyBorder="1" applyAlignment="1" applyProtection="1">
      <alignment horizontal="left" vertical="top" wrapText="1" indent="1"/>
      <protection locked="0"/>
    </xf>
    <xf numFmtId="165" fontId="9" fillId="0" borderId="56" xfId="0" applyNumberFormat="1" applyFont="1" applyBorder="1" applyAlignment="1" applyProtection="1">
      <alignment horizontal="left" vertical="top" wrapText="1" indent="1"/>
      <protection locked="0"/>
    </xf>
    <xf numFmtId="165" fontId="9" fillId="0" borderId="65" xfId="0" applyNumberFormat="1" applyFont="1" applyBorder="1" applyAlignment="1" applyProtection="1">
      <alignment horizontal="left" vertical="top" wrapText="1" indent="1"/>
      <protection locked="0"/>
    </xf>
    <xf numFmtId="165" fontId="9" fillId="0" borderId="57" xfId="0" applyNumberFormat="1" applyFont="1" applyBorder="1" applyAlignment="1" applyProtection="1">
      <alignment horizontal="left" vertical="top" wrapText="1" indent="1"/>
      <protection locked="0"/>
    </xf>
    <xf numFmtId="0" fontId="8" fillId="3" borderId="3" xfId="0" applyFont="1" applyFill="1" applyBorder="1" applyAlignment="1" applyProtection="1">
      <alignment horizontal="right" vertical="center" wrapText="1" indent="1"/>
      <protection hidden="1"/>
    </xf>
    <xf numFmtId="0" fontId="8" fillId="3" borderId="4" xfId="0" applyFont="1" applyFill="1" applyBorder="1" applyAlignment="1" applyProtection="1">
      <alignment horizontal="right" vertical="center" wrapText="1" indent="1"/>
      <protection hidden="1"/>
    </xf>
    <xf numFmtId="0" fontId="2" fillId="4" borderId="11" xfId="0" applyFont="1" applyFill="1" applyBorder="1" applyAlignment="1" applyProtection="1">
      <alignment horizontal="right" vertical="center" wrapText="1" indent="1"/>
      <protection hidden="1"/>
    </xf>
    <xf numFmtId="0" fontId="2" fillId="4" borderId="12" xfId="0" applyFont="1" applyFill="1" applyBorder="1" applyAlignment="1" applyProtection="1">
      <alignment horizontal="right" vertical="center" wrapText="1" indent="1"/>
      <protection hidden="1"/>
    </xf>
    <xf numFmtId="0" fontId="10" fillId="2" borderId="0" xfId="0" applyFont="1" applyFill="1" applyBorder="1" applyAlignment="1" applyProtection="1">
      <alignment horizontal="center" vertical="center" wrapText="1"/>
      <protection hidden="1"/>
    </xf>
    <xf numFmtId="0" fontId="10" fillId="2" borderId="16" xfId="0" applyFont="1" applyFill="1" applyBorder="1" applyAlignment="1" applyProtection="1">
      <alignment horizontal="center" vertical="center" wrapText="1"/>
      <protection hidden="1"/>
    </xf>
    <xf numFmtId="0" fontId="66" fillId="4" borderId="29" xfId="0" applyFont="1" applyFill="1" applyBorder="1" applyAlignment="1" applyProtection="1">
      <alignment horizontal="center" vertical="center" wrapText="1"/>
      <protection hidden="1"/>
    </xf>
    <xf numFmtId="0" fontId="66" fillId="4" borderId="30" xfId="0" applyFont="1" applyFill="1" applyBorder="1" applyAlignment="1" applyProtection="1">
      <alignment horizontal="center" vertical="center" wrapText="1"/>
      <protection hidden="1"/>
    </xf>
    <xf numFmtId="0" fontId="57" fillId="9" borderId="58" xfId="0" applyFont="1" applyFill="1" applyBorder="1" applyAlignment="1" applyProtection="1">
      <alignment horizontal="center" vertical="center" wrapText="1"/>
      <protection hidden="1"/>
    </xf>
    <xf numFmtId="0" fontId="57" fillId="9" borderId="59" xfId="0" applyFont="1" applyFill="1" applyBorder="1" applyAlignment="1" applyProtection="1">
      <alignment horizontal="center" vertical="center" wrapText="1"/>
      <protection hidden="1"/>
    </xf>
    <xf numFmtId="0" fontId="57" fillId="9" borderId="60" xfId="0" applyFont="1" applyFill="1" applyBorder="1" applyAlignment="1" applyProtection="1">
      <alignment horizontal="center" vertical="center" wrapText="1"/>
      <protection hidden="1"/>
    </xf>
    <xf numFmtId="0" fontId="57" fillId="9" borderId="61" xfId="0" applyFont="1" applyFill="1" applyBorder="1" applyAlignment="1" applyProtection="1">
      <alignment horizontal="center" vertical="center" wrapText="1"/>
      <protection hidden="1"/>
    </xf>
    <xf numFmtId="0" fontId="2" fillId="4" borderId="11" xfId="0" applyFont="1" applyFill="1" applyBorder="1" applyAlignment="1" applyProtection="1">
      <alignment horizontal="right" vertical="center" wrapText="1"/>
      <protection hidden="1"/>
    </xf>
    <xf numFmtId="0" fontId="2" fillId="4" borderId="12" xfId="0" applyFont="1" applyFill="1" applyBorder="1" applyAlignment="1" applyProtection="1">
      <alignment horizontal="right" vertical="center" wrapText="1"/>
      <protection hidden="1"/>
    </xf>
    <xf numFmtId="0" fontId="7" fillId="3" borderId="3" xfId="0" applyFont="1" applyFill="1" applyBorder="1" applyAlignment="1" applyProtection="1">
      <alignment horizontal="right" vertical="center" wrapText="1"/>
      <protection hidden="1"/>
    </xf>
    <xf numFmtId="0" fontId="7" fillId="3" borderId="4" xfId="0" applyFont="1" applyFill="1" applyBorder="1" applyAlignment="1" applyProtection="1">
      <alignment horizontal="right" vertical="center" wrapText="1"/>
      <protection hidden="1"/>
    </xf>
    <xf numFmtId="0" fontId="36" fillId="0" borderId="47" xfId="0" applyFont="1" applyFill="1" applyBorder="1" applyAlignment="1" applyProtection="1">
      <alignment horizontal="left" vertical="center" wrapText="1"/>
      <protection hidden="1"/>
    </xf>
    <xf numFmtId="0" fontId="36" fillId="0" borderId="48" xfId="0" applyFont="1" applyFill="1" applyBorder="1" applyAlignment="1" applyProtection="1">
      <alignment horizontal="left" vertical="center" wrapText="1"/>
      <protection hidden="1"/>
    </xf>
    <xf numFmtId="0" fontId="36" fillId="0" borderId="46" xfId="0" applyFont="1" applyFill="1" applyBorder="1" applyAlignment="1" applyProtection="1">
      <alignment horizontal="left" vertical="center" wrapText="1"/>
      <protection hidden="1"/>
    </xf>
    <xf numFmtId="0" fontId="36" fillId="0" borderId="40" xfId="0" applyFont="1" applyFill="1" applyBorder="1" applyAlignment="1" applyProtection="1">
      <alignment horizontal="left" wrapText="1"/>
      <protection hidden="1"/>
    </xf>
    <xf numFmtId="0" fontId="36" fillId="0" borderId="41" xfId="0" applyFont="1" applyFill="1" applyBorder="1" applyAlignment="1" applyProtection="1">
      <alignment horizontal="left" wrapText="1"/>
      <protection hidden="1"/>
    </xf>
    <xf numFmtId="0" fontId="36" fillId="0" borderId="42" xfId="0" applyFont="1" applyFill="1" applyBorder="1" applyAlignment="1" applyProtection="1">
      <alignment horizontal="left" wrapText="1"/>
      <protection hidden="1"/>
    </xf>
    <xf numFmtId="0" fontId="36" fillId="0" borderId="44" xfId="0" applyFont="1" applyFill="1" applyBorder="1" applyAlignment="1" applyProtection="1">
      <alignment horizontal="left" vertical="center" wrapText="1"/>
      <protection hidden="1"/>
    </xf>
    <xf numFmtId="0" fontId="36" fillId="0" borderId="45" xfId="0" applyFont="1" applyFill="1" applyBorder="1" applyAlignment="1" applyProtection="1">
      <alignment horizontal="left" vertical="center" wrapText="1"/>
      <protection hidden="1"/>
    </xf>
    <xf numFmtId="1" fontId="70" fillId="0" borderId="73" xfId="1" applyNumberFormat="1" applyFont="1" applyFill="1" applyBorder="1" applyAlignment="1" applyProtection="1">
      <alignment horizontal="center" vertical="center" wrapText="1"/>
      <protection hidden="1"/>
    </xf>
    <xf numFmtId="0" fontId="15" fillId="4" borderId="11" xfId="0" applyFont="1" applyFill="1" applyBorder="1" applyAlignment="1" applyProtection="1">
      <alignment horizontal="center" vertical="center" textRotation="90" wrapText="1"/>
      <protection hidden="1"/>
    </xf>
  </cellXfs>
  <cellStyles count="4">
    <cellStyle name="Гиперссылка" xfId="1" builtinId="8"/>
    <cellStyle name="Гиперссылка 2" xfId="3"/>
    <cellStyle name="Обычный" xfId="0" builtinId="0"/>
    <cellStyle name="Обычный 2" xfId="2"/>
  </cellStyles>
  <dxfs count="0"/>
  <tableStyles count="0" defaultTableStyle="TableStyleMedium2" defaultPivotStyle="PivotStyleLight16"/>
  <colors>
    <mruColors>
      <color rgb="FF000099"/>
      <color rgb="FFFFFF99"/>
      <color rgb="FFCCFF99"/>
      <color rgb="FFFF5050"/>
      <color rgb="FF99FF99"/>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red.equipment"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4118216</xdr:colOff>
      <xdr:row>1</xdr:row>
      <xdr:rowOff>62865</xdr:rowOff>
    </xdr:from>
    <xdr:to>
      <xdr:col>5</xdr:col>
      <xdr:colOff>1038226</xdr:colOff>
      <xdr:row>3</xdr:row>
      <xdr:rowOff>177165</xdr:rowOff>
    </xdr:to>
    <xdr:pic>
      <xdr:nvPicPr>
        <xdr:cNvPr id="10" name="Рисунок 9">
          <a:hlinkClick xmlns:r="http://schemas.openxmlformats.org/officeDocument/2006/relationships" r:id="rId1"/>
          <a:extLst>
            <a:ext uri="{FF2B5EF4-FFF2-40B4-BE49-F238E27FC236}">
              <a16:creationId xmlns:a16="http://schemas.microsoft.com/office/drawing/2014/main" id="{D735B537-7F12-4071-A3E5-11F7E530891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314556" y="451485"/>
          <a:ext cx="2276870" cy="55626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3volna.ru/images-price/1764.jpg" TargetMode="External"/><Relationship Id="rId21" Type="http://schemas.openxmlformats.org/officeDocument/2006/relationships/hyperlink" Target="https://red.equipment/products/ultimate-fixed-paddle" TargetMode="External"/><Relationship Id="rId42" Type="http://schemas.openxmlformats.org/officeDocument/2006/relationships/hyperlink" Target="https://red.equipment/products/fin-us-race-red-c-w-bag" TargetMode="External"/><Relationship Id="rId63" Type="http://schemas.openxmlformats.org/officeDocument/2006/relationships/hyperlink" Target="http://3volna.ru/images-price/580.jpg" TargetMode="External"/><Relationship Id="rId84" Type="http://schemas.openxmlformats.org/officeDocument/2006/relationships/hyperlink" Target="http://3volna.ru/images-price/550.jpg" TargetMode="External"/><Relationship Id="rId138" Type="http://schemas.openxmlformats.org/officeDocument/2006/relationships/hyperlink" Target="https://red.equipment/collections/paddle-board-accessories/products/uv-board-jacket?variant=40428749586596" TargetMode="External"/><Relationship Id="rId159" Type="http://schemas.openxmlformats.org/officeDocument/2006/relationships/hyperlink" Target="http://3volna.ru/images-price/3230.jpg" TargetMode="External"/><Relationship Id="rId170" Type="http://schemas.openxmlformats.org/officeDocument/2006/relationships/hyperlink" Target="http://3volna.ru/images-price/3234.jpg" TargetMode="External"/><Relationship Id="rId191" Type="http://schemas.openxmlformats.org/officeDocument/2006/relationships/hyperlink" Target="http://3volna.ru/images-price/3237.jpg" TargetMode="External"/><Relationship Id="rId205" Type="http://schemas.openxmlformats.org/officeDocument/2006/relationships/hyperlink" Target="http://3volna.ru/images-price/2740.jpg" TargetMode="External"/><Relationship Id="rId226" Type="http://schemas.openxmlformats.org/officeDocument/2006/relationships/hyperlink" Target="http://3volna.ru/images-price/2973.jpg" TargetMode="External"/><Relationship Id="rId247" Type="http://schemas.openxmlformats.org/officeDocument/2006/relationships/hyperlink" Target="http://3volna.ru/images-price/592.jpg" TargetMode="External"/><Relationship Id="rId107" Type="http://schemas.openxmlformats.org/officeDocument/2006/relationships/hyperlink" Target="http://3volna.ru/images-price/2281.jpg" TargetMode="External"/><Relationship Id="rId11" Type="http://schemas.openxmlformats.org/officeDocument/2006/relationships/hyperlink" Target="http://3volna.ru/images-price/3221.jpg" TargetMode="External"/><Relationship Id="rId32" Type="http://schemas.openxmlformats.org/officeDocument/2006/relationships/hyperlink" Target="https://red.equipment/products/schrader-valve-adaptor" TargetMode="External"/><Relationship Id="rId53" Type="http://schemas.openxmlformats.org/officeDocument/2006/relationships/hyperlink" Target="http://3volna.ru/images-price/776.jpg" TargetMode="External"/><Relationship Id="rId74" Type="http://schemas.openxmlformats.org/officeDocument/2006/relationships/hyperlink" Target="http://3volna.ru/images-price/785.jpg" TargetMode="External"/><Relationship Id="rId128" Type="http://schemas.openxmlformats.org/officeDocument/2006/relationships/hyperlink" Target="https://red.equipment/products/airbelt-personal-flotation-device-pfd-purple?variant=40428759154852" TargetMode="External"/><Relationship Id="rId149" Type="http://schemas.openxmlformats.org/officeDocument/2006/relationships/hyperlink" Target="http://3volna.ru/images-price/3225.jpg" TargetMode="External"/><Relationship Id="rId5" Type="http://schemas.openxmlformats.org/officeDocument/2006/relationships/hyperlink" Target="http://3volna.ru/images-price/3199.jpg" TargetMode="External"/><Relationship Id="rId95" Type="http://schemas.openxmlformats.org/officeDocument/2006/relationships/hyperlink" Target="https://red.equipment/products/insulated-stainless-steel-water-bottle" TargetMode="External"/><Relationship Id="rId160" Type="http://schemas.openxmlformats.org/officeDocument/2006/relationships/hyperlink" Target="https://red.equipment/products/womens-long-sleeve-pro-change-robe-evo-fuchsia" TargetMode="External"/><Relationship Id="rId181" Type="http://schemas.openxmlformats.org/officeDocument/2006/relationships/hyperlink" Target="https://red.equipment/products/microfibre-towel" TargetMode="External"/><Relationship Id="rId216" Type="http://schemas.openxmlformats.org/officeDocument/2006/relationships/hyperlink" Target="http://3volna.ru/images-price/2440.jpg" TargetMode="External"/><Relationship Id="rId237" Type="http://schemas.openxmlformats.org/officeDocument/2006/relationships/hyperlink" Target="http://3volna.ru/images-price/2672.jpg" TargetMode="External"/><Relationship Id="rId258" Type="http://schemas.openxmlformats.org/officeDocument/2006/relationships/drawing" Target="../drawings/drawing1.xml"/><Relationship Id="rId22" Type="http://schemas.openxmlformats.org/officeDocument/2006/relationships/hyperlink" Target="https://red.equipment/products/ultimate-vario-paddle" TargetMode="External"/><Relationship Id="rId43" Type="http://schemas.openxmlformats.org/officeDocument/2006/relationships/hyperlink" Target="http://3volna.ru/images-price/2020.jpg" TargetMode="External"/><Relationship Id="rId64" Type="http://schemas.openxmlformats.org/officeDocument/2006/relationships/hyperlink" Target="http://3volna.ru/images-price/581.jpg" TargetMode="External"/><Relationship Id="rId118" Type="http://schemas.openxmlformats.org/officeDocument/2006/relationships/hyperlink" Target="http://3volna.ru/images-price/1243.jpg" TargetMode="External"/><Relationship Id="rId139" Type="http://schemas.openxmlformats.org/officeDocument/2006/relationships/hyperlink" Target="https://red.equipment/products/titan-ii-sup-pump" TargetMode="External"/><Relationship Id="rId85" Type="http://schemas.openxmlformats.org/officeDocument/2006/relationships/hyperlink" Target="http://3volna.ru/images-price/537.jpg" TargetMode="External"/><Relationship Id="rId150" Type="http://schemas.openxmlformats.org/officeDocument/2006/relationships/hyperlink" Target="https://red.equipment/products/5-piece-paddle" TargetMode="External"/><Relationship Id="rId171" Type="http://schemas.openxmlformats.org/officeDocument/2006/relationships/hyperlink" Target="https://red-equipment.co.uk/products/roam-beanie-teal" TargetMode="External"/><Relationship Id="rId192" Type="http://schemas.openxmlformats.org/officeDocument/2006/relationships/hyperlink" Target="http://3volna.ru/images-price/385.jpg" TargetMode="External"/><Relationship Id="rId206" Type="http://schemas.openxmlformats.org/officeDocument/2006/relationships/hyperlink" Target="http://3volna.ru/images-price/3137.jpg" TargetMode="External"/><Relationship Id="rId227" Type="http://schemas.openxmlformats.org/officeDocument/2006/relationships/hyperlink" Target="http://3volna.ru/images-price/569.jpg" TargetMode="External"/><Relationship Id="rId248" Type="http://schemas.openxmlformats.org/officeDocument/2006/relationships/hyperlink" Target="http://3volna.ru/images-price/2682.jpg" TargetMode="External"/><Relationship Id="rId12" Type="http://schemas.openxmlformats.org/officeDocument/2006/relationships/hyperlink" Target="http://3volna.ru/images-price/3196.jpg" TargetMode="External"/><Relationship Id="rId33" Type="http://schemas.openxmlformats.org/officeDocument/2006/relationships/hyperlink" Target="https://red.equipment/products/insulated-travel-cup" TargetMode="External"/><Relationship Id="rId108" Type="http://schemas.openxmlformats.org/officeDocument/2006/relationships/hyperlink" Target="http://3volna.ru/images-price/3180.jpg" TargetMode="External"/><Relationship Id="rId129" Type="http://schemas.openxmlformats.org/officeDocument/2006/relationships/hyperlink" Target="https://red.equipment/products/dog-buoyancy-aid-red" TargetMode="External"/><Relationship Id="rId54" Type="http://schemas.openxmlformats.org/officeDocument/2006/relationships/hyperlink" Target="http://3volna.ru/images-price/562.jpg" TargetMode="External"/><Relationship Id="rId75" Type="http://schemas.openxmlformats.org/officeDocument/2006/relationships/hyperlink" Target="http://3volna.ru/images-price/784.jpg" TargetMode="External"/><Relationship Id="rId96" Type="http://schemas.openxmlformats.org/officeDocument/2006/relationships/hyperlink" Target="https://redoriginal.com/products/protective-sup-board-cover" TargetMode="External"/><Relationship Id="rId140" Type="http://schemas.openxmlformats.org/officeDocument/2006/relationships/hyperlink" Target="http://3volna.ru/images-price/2025.jpg" TargetMode="External"/><Relationship Id="rId161" Type="http://schemas.openxmlformats.org/officeDocument/2006/relationships/hyperlink" Target="https://red.equipment/products/kids-quick-dry-change-robe-grey" TargetMode="External"/><Relationship Id="rId182" Type="http://schemas.openxmlformats.org/officeDocument/2006/relationships/hyperlink" Target="https://red.equipment/products/combination-paddle-board-lock?variant=40428738412708" TargetMode="External"/><Relationship Id="rId217" Type="http://schemas.openxmlformats.org/officeDocument/2006/relationships/hyperlink" Target="http://3volna.ru/images-price/2287.jpg" TargetMode="External"/><Relationship Id="rId1" Type="http://schemas.openxmlformats.org/officeDocument/2006/relationships/hyperlink" Target="http://3volna.ru/images-price/3189.jpg" TargetMode="External"/><Relationship Id="rId6" Type="http://schemas.openxmlformats.org/officeDocument/2006/relationships/hyperlink" Target="http://3volna.ru/images-price/3200.jpg" TargetMode="External"/><Relationship Id="rId212" Type="http://schemas.openxmlformats.org/officeDocument/2006/relationships/hyperlink" Target="http://3volna.ru/images-price/2432.jpg" TargetMode="External"/><Relationship Id="rId233" Type="http://schemas.openxmlformats.org/officeDocument/2006/relationships/hyperlink" Target="http://3volna.ru/images-price/3215.jpg" TargetMode="External"/><Relationship Id="rId238" Type="http://schemas.openxmlformats.org/officeDocument/2006/relationships/hyperlink" Target="http://3volna.ru/images-price/2673.jpg" TargetMode="External"/><Relationship Id="rId254" Type="http://schemas.openxmlformats.org/officeDocument/2006/relationships/hyperlink" Target="https://disk.yandex.ru/i/t33s5Wv6w0pm6w" TargetMode="External"/><Relationship Id="rId259" Type="http://schemas.openxmlformats.org/officeDocument/2006/relationships/vmlDrawing" Target="../drawings/vmlDrawing1.vml"/><Relationship Id="rId23" Type="http://schemas.openxmlformats.org/officeDocument/2006/relationships/hyperlink" Target="https://red.equipment/products/ultimate-leverlock-3-piece-paddle" TargetMode="External"/><Relationship Id="rId28" Type="http://schemas.openxmlformats.org/officeDocument/2006/relationships/hyperlink" Target="http://3volna.ru/images-price/3182.jpg" TargetMode="External"/><Relationship Id="rId49" Type="http://schemas.openxmlformats.org/officeDocument/2006/relationships/hyperlink" Target="http://3volna.ru/images-price/1280.jpg" TargetMode="External"/><Relationship Id="rId114" Type="http://schemas.openxmlformats.org/officeDocument/2006/relationships/hyperlink" Target="http://3volna.ru/images-price/1023.jpg" TargetMode="External"/><Relationship Id="rId119" Type="http://schemas.openxmlformats.org/officeDocument/2006/relationships/hyperlink" Target="http://3volna.ru/images-price/587.jpg" TargetMode="External"/><Relationship Id="rId44" Type="http://schemas.openxmlformats.org/officeDocument/2006/relationships/hyperlink" Target="https://red.equipment/products/rpc-i-fin-red?_pos=13&amp;_sid=94625204f&amp;_ss=r" TargetMode="External"/><Relationship Id="rId60" Type="http://schemas.openxmlformats.org/officeDocument/2006/relationships/hyperlink" Target="http://3volna.ru/images-price/585.jpg" TargetMode="External"/><Relationship Id="rId65" Type="http://schemas.openxmlformats.org/officeDocument/2006/relationships/hyperlink" Target="http://3volna.ru/images-price/578.jpg" TargetMode="External"/><Relationship Id="rId81" Type="http://schemas.openxmlformats.org/officeDocument/2006/relationships/hyperlink" Target="https://red.equipment/products/2021-voyager-8-fins-red?_pos=2&amp;_sid=94625204f&amp;_ss=r" TargetMode="External"/><Relationship Id="rId86" Type="http://schemas.openxmlformats.org/officeDocument/2006/relationships/hyperlink" Target="http://3volna.ru/images-price/773.png" TargetMode="External"/><Relationship Id="rId130" Type="http://schemas.openxmlformats.org/officeDocument/2006/relationships/hyperlink" Target="https://red.equipment/products/dog-buoyancy-aid-red" TargetMode="External"/><Relationship Id="rId135" Type="http://schemas.openxmlformats.org/officeDocument/2006/relationships/hyperlink" Target="https://red.equipment/products/shoulder-carry-strap?variant=40428749815972" TargetMode="External"/><Relationship Id="rId151" Type="http://schemas.openxmlformats.org/officeDocument/2006/relationships/hyperlink" Target="https://redoriginal.com/collections/changing/products/luxury-towelling-robe" TargetMode="External"/><Relationship Id="rId156" Type="http://schemas.openxmlformats.org/officeDocument/2006/relationships/hyperlink" Target="https://red.equipment/products/mens-quick-dry-change-robe-navy?variant=40428743950500" TargetMode="External"/><Relationship Id="rId177" Type="http://schemas.openxmlformats.org/officeDocument/2006/relationships/hyperlink" Target="http://3volna.ru/images-price/3235.jpg" TargetMode="External"/><Relationship Id="rId198" Type="http://schemas.openxmlformats.org/officeDocument/2006/relationships/hyperlink" Target="http://3volna.ru/images-price/582.jpg" TargetMode="External"/><Relationship Id="rId172" Type="http://schemas.openxmlformats.org/officeDocument/2006/relationships/hyperlink" Target="https://red.equipment/products/paddle-cap?variant=40428742115492" TargetMode="External"/><Relationship Id="rId193" Type="http://schemas.openxmlformats.org/officeDocument/2006/relationships/hyperlink" Target="http://3volna.ru/images-price/3203.jpg" TargetMode="External"/><Relationship Id="rId202" Type="http://schemas.openxmlformats.org/officeDocument/2006/relationships/hyperlink" Target="http://3volna.ru/images-price/3149.jpg" TargetMode="External"/><Relationship Id="rId207" Type="http://schemas.openxmlformats.org/officeDocument/2006/relationships/hyperlink" Target="http://3volna.ru/images-price/3147.jpg" TargetMode="External"/><Relationship Id="rId223" Type="http://schemas.openxmlformats.org/officeDocument/2006/relationships/hyperlink" Target="http://3volna.ru/images-price/554.jpg" TargetMode="External"/><Relationship Id="rId228" Type="http://schemas.openxmlformats.org/officeDocument/2006/relationships/hyperlink" Target="http://3volna.ru/images-price/2966.jpg" TargetMode="External"/><Relationship Id="rId244" Type="http://schemas.openxmlformats.org/officeDocument/2006/relationships/hyperlink" Target="http://3volna.ru/images-price/1154.jpg" TargetMode="External"/><Relationship Id="rId249" Type="http://schemas.openxmlformats.org/officeDocument/2006/relationships/hyperlink" Target="http://3volna.ru/images-price/2975.jpg" TargetMode="External"/><Relationship Id="rId13" Type="http://schemas.openxmlformats.org/officeDocument/2006/relationships/hyperlink" Target="http://3volna.ru/images-price/3216.jpg" TargetMode="External"/><Relationship Id="rId18" Type="http://schemas.openxmlformats.org/officeDocument/2006/relationships/hyperlink" Target="http://3volna.ru/images-price/3214.jpg" TargetMode="External"/><Relationship Id="rId39" Type="http://schemas.openxmlformats.org/officeDocument/2006/relationships/hyperlink" Target="https://red.equipment/products/cargo-net?variant=40428736643236" TargetMode="External"/><Relationship Id="rId109" Type="http://schemas.openxmlformats.org/officeDocument/2006/relationships/hyperlink" Target="https://red.equipment/products/quick-release-waist-belt?variant=40428747948196" TargetMode="External"/><Relationship Id="rId260" Type="http://schemas.openxmlformats.org/officeDocument/2006/relationships/comments" Target="../comments1.xml"/><Relationship Id="rId34" Type="http://schemas.openxmlformats.org/officeDocument/2006/relationships/hyperlink" Target="https://red.equipment/products/insulated-black-water-bottle" TargetMode="External"/><Relationship Id="rId50" Type="http://schemas.openxmlformats.org/officeDocument/2006/relationships/hyperlink" Target="http://3volna.ru/images-price/777.jpg" TargetMode="External"/><Relationship Id="rId55" Type="http://schemas.openxmlformats.org/officeDocument/2006/relationships/hyperlink" Target="http://3volna.ru/images-price/565.jpg" TargetMode="External"/><Relationship Id="rId76" Type="http://schemas.openxmlformats.org/officeDocument/2006/relationships/hyperlink" Target="http://3volna.ru/images-price/783.jpg" TargetMode="External"/><Relationship Id="rId97" Type="http://schemas.openxmlformats.org/officeDocument/2006/relationships/hyperlink" Target="https://red.equipment/products/sup-multi-pump-adaptor" TargetMode="External"/><Relationship Id="rId104" Type="http://schemas.openxmlformats.org/officeDocument/2006/relationships/hyperlink" Target="https://red.equipment/products/waterproof-backpack?variant=40428746440868" TargetMode="External"/><Relationship Id="rId120" Type="http://schemas.openxmlformats.org/officeDocument/2006/relationships/hyperlink" Target="http://3volna.ru/images-price/2026.jpg" TargetMode="External"/><Relationship Id="rId125" Type="http://schemas.openxmlformats.org/officeDocument/2006/relationships/hyperlink" Target="https://red.equipment/products/prime-purple-paddle-1" TargetMode="External"/><Relationship Id="rId141" Type="http://schemas.openxmlformats.org/officeDocument/2006/relationships/hyperlink" Target="http://3volna.ru/images-price/2668.jpg" TargetMode="External"/><Relationship Id="rId146" Type="http://schemas.openxmlformats.org/officeDocument/2006/relationships/hyperlink" Target="http://3volna.ru/images-price/3217.jpg" TargetMode="External"/><Relationship Id="rId167" Type="http://schemas.openxmlformats.org/officeDocument/2006/relationships/hyperlink" Target="https://red.equipment/products/mens-long-sleeve-pro-change-robe-evo-parker-green" TargetMode="External"/><Relationship Id="rId188" Type="http://schemas.openxmlformats.org/officeDocument/2006/relationships/hyperlink" Target="http://3volna.ru/images-price/1889.jpg" TargetMode="External"/><Relationship Id="rId7" Type="http://schemas.openxmlformats.org/officeDocument/2006/relationships/hyperlink" Target="http://3volna.ru/images-price/3207.jpg" TargetMode="External"/><Relationship Id="rId71" Type="http://schemas.openxmlformats.org/officeDocument/2006/relationships/hyperlink" Target="http://3volna.ru/images-price/598.jpg" TargetMode="External"/><Relationship Id="rId92" Type="http://schemas.openxmlformats.org/officeDocument/2006/relationships/hyperlink" Target="http://3volna.ru/images-price/3201.jpg" TargetMode="External"/><Relationship Id="rId162" Type="http://schemas.openxmlformats.org/officeDocument/2006/relationships/hyperlink" Target="http://3volna.ru/images-price/3231.jpg" TargetMode="External"/><Relationship Id="rId183" Type="http://schemas.openxmlformats.org/officeDocument/2006/relationships/hyperlink" Target="http://3volna.ru/images-price/2305.jpg" TargetMode="External"/><Relationship Id="rId213" Type="http://schemas.openxmlformats.org/officeDocument/2006/relationships/hyperlink" Target="http://3volna.ru/images-price/2431.jpg" TargetMode="External"/><Relationship Id="rId218" Type="http://schemas.openxmlformats.org/officeDocument/2006/relationships/hyperlink" Target="http://3volna.ru/images-price/2972.jpg" TargetMode="External"/><Relationship Id="rId234" Type="http://schemas.openxmlformats.org/officeDocument/2006/relationships/hyperlink" Target="http://3volna.ru/images-price/772.jpg" TargetMode="External"/><Relationship Id="rId239" Type="http://schemas.openxmlformats.org/officeDocument/2006/relationships/hyperlink" Target="http://3volna.ru/images-price/2674.jpg" TargetMode="External"/><Relationship Id="rId2" Type="http://schemas.openxmlformats.org/officeDocument/2006/relationships/hyperlink" Target="http://3volna.ru/images-price/3192.jpg" TargetMode="External"/><Relationship Id="rId29" Type="http://schemas.openxmlformats.org/officeDocument/2006/relationships/hyperlink" Target="http://3volna.ru/images-price/3185.jpg" TargetMode="External"/><Relationship Id="rId250" Type="http://schemas.openxmlformats.org/officeDocument/2006/relationships/hyperlink" Target="http://3volna.ru/images-price/2679.jpg" TargetMode="External"/><Relationship Id="rId255" Type="http://schemas.openxmlformats.org/officeDocument/2006/relationships/hyperlink" Target="http://3volna.ru/images-price/2023.jpg" TargetMode="External"/><Relationship Id="rId24" Type="http://schemas.openxmlformats.org/officeDocument/2006/relationships/hyperlink" Target="http://3volna.ru/images-price/2282.jpg" TargetMode="External"/><Relationship Id="rId40" Type="http://schemas.openxmlformats.org/officeDocument/2006/relationships/hyperlink" Target="http://3volna.ru/images-price/2022.jpg" TargetMode="External"/><Relationship Id="rId45" Type="http://schemas.openxmlformats.org/officeDocument/2006/relationships/hyperlink" Target="http://3volna.ru/images-price/2037.jpg" TargetMode="External"/><Relationship Id="rId66" Type="http://schemas.openxmlformats.org/officeDocument/2006/relationships/hyperlink" Target="http://3volna.ru/images-price/938.jpg" TargetMode="External"/><Relationship Id="rId87" Type="http://schemas.openxmlformats.org/officeDocument/2006/relationships/hyperlink" Target="http://3volna.ru/images-price/2021.png" TargetMode="External"/><Relationship Id="rId110" Type="http://schemas.openxmlformats.org/officeDocument/2006/relationships/hyperlink" Target="http://3volna.ru/images-price/2283.jpg" TargetMode="External"/><Relationship Id="rId115" Type="http://schemas.openxmlformats.org/officeDocument/2006/relationships/hyperlink" Target="http://3volna.ru/images-price/1240.jpg" TargetMode="External"/><Relationship Id="rId131" Type="http://schemas.openxmlformats.org/officeDocument/2006/relationships/hyperlink" Target="https://red.equipment/products/dog-buoyancy-aid-red" TargetMode="External"/><Relationship Id="rId136" Type="http://schemas.openxmlformats.org/officeDocument/2006/relationships/hyperlink" Target="https://red.equipment/collections/paddle-board-accessories/products/uv-board-jacket?variant=40428749586596" TargetMode="External"/><Relationship Id="rId157" Type="http://schemas.openxmlformats.org/officeDocument/2006/relationships/hyperlink" Target="https://red.equipment/products/womens-quick-dry-change-robe-navy?variant=40428758139044" TargetMode="External"/><Relationship Id="rId178" Type="http://schemas.openxmlformats.org/officeDocument/2006/relationships/hyperlink" Target="http://3volna.ru/images-price/3184.jpg" TargetMode="External"/><Relationship Id="rId61" Type="http://schemas.openxmlformats.org/officeDocument/2006/relationships/hyperlink" Target="http://3volna.ru/images-price/586.jpg" TargetMode="External"/><Relationship Id="rId82" Type="http://schemas.openxmlformats.org/officeDocument/2006/relationships/hyperlink" Target="http://3volna.ru/images-price/2664.jpg" TargetMode="External"/><Relationship Id="rId152" Type="http://schemas.openxmlformats.org/officeDocument/2006/relationships/hyperlink" Target="https://red.equipment/collections/mens-towelling-change-robes/products/mens-towelling-change-robe-navy?variant=40428746047652" TargetMode="External"/><Relationship Id="rId173" Type="http://schemas.openxmlformats.org/officeDocument/2006/relationships/hyperlink" Target="https://red-equipment.co.uk/products/roam-beanie-mustard" TargetMode="External"/><Relationship Id="rId194" Type="http://schemas.openxmlformats.org/officeDocument/2006/relationships/hyperlink" Target="http://3volna.ru/images-price/3190.jpg" TargetMode="External"/><Relationship Id="rId199" Type="http://schemas.openxmlformats.org/officeDocument/2006/relationships/hyperlink" Target="http://3volna.ru/images-price/579.jpg" TargetMode="External"/><Relationship Id="rId203" Type="http://schemas.openxmlformats.org/officeDocument/2006/relationships/hyperlink" Target="http://3volna.ru/images-price/2738.jpg" TargetMode="External"/><Relationship Id="rId208" Type="http://schemas.openxmlformats.org/officeDocument/2006/relationships/hyperlink" Target="http://3volna.ru/images-price/1476.jpg" TargetMode="External"/><Relationship Id="rId229" Type="http://schemas.openxmlformats.org/officeDocument/2006/relationships/hyperlink" Target="http://3volna.ru/images-price/2967.jpg" TargetMode="External"/><Relationship Id="rId19" Type="http://schemas.openxmlformats.org/officeDocument/2006/relationships/hyperlink" Target="http://3volna.ru/images-price/3223.jpg" TargetMode="External"/><Relationship Id="rId224" Type="http://schemas.openxmlformats.org/officeDocument/2006/relationships/hyperlink" Target="http://3volna.ru/images-price/2665.jpg" TargetMode="External"/><Relationship Id="rId240" Type="http://schemas.openxmlformats.org/officeDocument/2006/relationships/hyperlink" Target="http://3volna.ru/images-price/2675.jpg" TargetMode="External"/><Relationship Id="rId245" Type="http://schemas.openxmlformats.org/officeDocument/2006/relationships/hyperlink" Target="http://3volna.ru/images-price/594.jpg" TargetMode="External"/><Relationship Id="rId14" Type="http://schemas.openxmlformats.org/officeDocument/2006/relationships/hyperlink" Target="http://3volna.ru/images-price/3212.jpg" TargetMode="External"/><Relationship Id="rId30" Type="http://schemas.openxmlformats.org/officeDocument/2006/relationships/hyperlink" Target="https://red.equipment/products/waterproof-sup-deck-bag" TargetMode="External"/><Relationship Id="rId35" Type="http://schemas.openxmlformats.org/officeDocument/2006/relationships/hyperlink" Target="https://redoriginal.com/products/dog-buoyancy-aid" TargetMode="External"/><Relationship Id="rId56" Type="http://schemas.openxmlformats.org/officeDocument/2006/relationships/hyperlink" Target="http://3volna.ru/images-price/564.jpg" TargetMode="External"/><Relationship Id="rId77" Type="http://schemas.openxmlformats.org/officeDocument/2006/relationships/hyperlink" Target="http://3volna.ru/images-price/1966.jpg" TargetMode="External"/><Relationship Id="rId100" Type="http://schemas.openxmlformats.org/officeDocument/2006/relationships/hyperlink" Target="https://red.equipment/products/coolbag-backpack-grey" TargetMode="External"/><Relationship Id="rId105" Type="http://schemas.openxmlformats.org/officeDocument/2006/relationships/hyperlink" Target="https://red.equipment/products/waterproof-dry-pouch" TargetMode="External"/><Relationship Id="rId126" Type="http://schemas.openxmlformats.org/officeDocument/2006/relationships/hyperlink" Target="https://red.equipment/products/airbelt-personal-flotation-device-pfd?variant=40428735332516" TargetMode="External"/><Relationship Id="rId147" Type="http://schemas.openxmlformats.org/officeDocument/2006/relationships/hyperlink" Target="http://3volna.ru/images-price/3202.jpg" TargetMode="External"/><Relationship Id="rId168" Type="http://schemas.openxmlformats.org/officeDocument/2006/relationships/hyperlink" Target="https://red.equipment/products/mens-long-sleeve-pro-change-robe-evo-teal" TargetMode="External"/><Relationship Id="rId8" Type="http://schemas.openxmlformats.org/officeDocument/2006/relationships/hyperlink" Target="http://3volna.ru/images-price/3208.jpg" TargetMode="External"/><Relationship Id="rId51" Type="http://schemas.openxmlformats.org/officeDocument/2006/relationships/hyperlink" Target="https://red.equipment/products/rpc-leash-point-white" TargetMode="External"/><Relationship Id="rId72" Type="http://schemas.openxmlformats.org/officeDocument/2006/relationships/hyperlink" Target="http://3volna.ru/images-price/536.jpg" TargetMode="External"/><Relationship Id="rId93" Type="http://schemas.openxmlformats.org/officeDocument/2006/relationships/hyperlink" Target="http://3volna.ru/images-price/3204.jpg" TargetMode="External"/><Relationship Id="rId98" Type="http://schemas.openxmlformats.org/officeDocument/2006/relationships/hyperlink" Target="https://red.equipment/products/waterproof-kit-bag-40l" TargetMode="External"/><Relationship Id="rId121" Type="http://schemas.openxmlformats.org/officeDocument/2006/relationships/hyperlink" Target="http://3volna.ru/images-price/595.jpg" TargetMode="External"/><Relationship Id="rId142" Type="http://schemas.openxmlformats.org/officeDocument/2006/relationships/hyperlink" Target="http://3volna.ru/images-price/2280.jpg" TargetMode="External"/><Relationship Id="rId163" Type="http://schemas.openxmlformats.org/officeDocument/2006/relationships/hyperlink" Target="https://red.equipment/products/womens-long-sleeve-pro-change-robe-evo-fuchsia" TargetMode="External"/><Relationship Id="rId184" Type="http://schemas.openxmlformats.org/officeDocument/2006/relationships/hyperlink" Target="http://3volna.ru/images-price/2306.jpg" TargetMode="External"/><Relationship Id="rId189" Type="http://schemas.openxmlformats.org/officeDocument/2006/relationships/hyperlink" Target="http://3volna.ru/images-price/1147.jpg" TargetMode="External"/><Relationship Id="rId219" Type="http://schemas.openxmlformats.org/officeDocument/2006/relationships/hyperlink" Target="http://3volna.ru/images-price/2971.jpg" TargetMode="External"/><Relationship Id="rId3" Type="http://schemas.openxmlformats.org/officeDocument/2006/relationships/hyperlink" Target="http://3volna.ru/images-price/3193.jpg" TargetMode="External"/><Relationship Id="rId214" Type="http://schemas.openxmlformats.org/officeDocument/2006/relationships/hyperlink" Target="https://red.equipment/products/cruiser-tough-adjustable-sup-paddle" TargetMode="External"/><Relationship Id="rId230" Type="http://schemas.openxmlformats.org/officeDocument/2006/relationships/hyperlink" Target="http://3volna.ru/images-price/2968.jpg" TargetMode="External"/><Relationship Id="rId235" Type="http://schemas.openxmlformats.org/officeDocument/2006/relationships/hyperlink" Target="http://3volna.ru/images-price/2671.jpg" TargetMode="External"/><Relationship Id="rId251" Type="http://schemas.openxmlformats.org/officeDocument/2006/relationships/hyperlink" Target="http://3volna.ru/images-price/3284.jpg" TargetMode="External"/><Relationship Id="rId256" Type="http://schemas.openxmlformats.org/officeDocument/2006/relationships/hyperlink" Target="https://red.equipment/products/atb-transformer-sup-board-bag" TargetMode="External"/><Relationship Id="rId25" Type="http://schemas.openxmlformats.org/officeDocument/2006/relationships/hyperlink" Target="http://3volna.ru/images-price/3177.jpg" TargetMode="External"/><Relationship Id="rId46" Type="http://schemas.openxmlformats.org/officeDocument/2006/relationships/hyperlink" Target="https://red.equipment/products/fin-bolt-u-s-quick-fit" TargetMode="External"/><Relationship Id="rId67" Type="http://schemas.openxmlformats.org/officeDocument/2006/relationships/hyperlink" Target="http://3volna.ru/images-price/589.jpg" TargetMode="External"/><Relationship Id="rId116" Type="http://schemas.openxmlformats.org/officeDocument/2006/relationships/hyperlink" Target="http://3volna.ru/images-price/1765.jpg" TargetMode="External"/><Relationship Id="rId137" Type="http://schemas.openxmlformats.org/officeDocument/2006/relationships/hyperlink" Target="https://red.equipment/collections/paddle-board-accessories/products/uv-board-jacket?variant=40428749586596" TargetMode="External"/><Relationship Id="rId158" Type="http://schemas.openxmlformats.org/officeDocument/2006/relationships/hyperlink" Target="https://red.equipment/products/mens-long-sleeve-pro-change-robe-evo-navy-1" TargetMode="External"/><Relationship Id="rId20" Type="http://schemas.openxmlformats.org/officeDocument/2006/relationships/hyperlink" Target="http://3volna.ru/images-price/3226.jpg" TargetMode="External"/><Relationship Id="rId41" Type="http://schemas.openxmlformats.org/officeDocument/2006/relationships/hyperlink" Target="http://3volna.ru/images-price/2019.jpg" TargetMode="External"/><Relationship Id="rId62" Type="http://schemas.openxmlformats.org/officeDocument/2006/relationships/hyperlink" Target="http://3volna.ru/images-price/1886.jpg" TargetMode="External"/><Relationship Id="rId83" Type="http://schemas.openxmlformats.org/officeDocument/2006/relationships/hyperlink" Target="http://3volna.ru/images-price/560.jpg" TargetMode="External"/><Relationship Id="rId88" Type="http://schemas.openxmlformats.org/officeDocument/2006/relationships/hyperlink" Target="http://3volna.ru/images-price/1320.jpg" TargetMode="External"/><Relationship Id="rId111" Type="http://schemas.openxmlformats.org/officeDocument/2006/relationships/hyperlink" Target="http://3volna.ru/images-price/2285.jpg" TargetMode="External"/><Relationship Id="rId132" Type="http://schemas.openxmlformats.org/officeDocument/2006/relationships/hyperlink" Target="https://red.equipment/products/dog-buoyancy-aid-red" TargetMode="External"/><Relationship Id="rId153" Type="http://schemas.openxmlformats.org/officeDocument/2006/relationships/hyperlink" Target="https://red.equipment/products/womens-towelling-change-robe-navy?variant=40428765675684" TargetMode="External"/><Relationship Id="rId174" Type="http://schemas.openxmlformats.org/officeDocument/2006/relationships/hyperlink" Target="https://red-equipment.co.uk/products/voyager-beanie-orange" TargetMode="External"/><Relationship Id="rId179" Type="http://schemas.openxmlformats.org/officeDocument/2006/relationships/hyperlink" Target="http://3volna.ru/images-price/3179.jpg" TargetMode="External"/><Relationship Id="rId195" Type="http://schemas.openxmlformats.org/officeDocument/2006/relationships/hyperlink" Target="http://3volna.ru/images-price/568.jpg" TargetMode="External"/><Relationship Id="rId209" Type="http://schemas.openxmlformats.org/officeDocument/2006/relationships/hyperlink" Target="http://3volna.ru/images-price/801.jpg" TargetMode="External"/><Relationship Id="rId190" Type="http://schemas.openxmlformats.org/officeDocument/2006/relationships/hyperlink" Target="http://3volna.ru/images-price/2036.jpg" TargetMode="External"/><Relationship Id="rId204" Type="http://schemas.openxmlformats.org/officeDocument/2006/relationships/hyperlink" Target="http://3volna.ru/images-price/2739.jpg" TargetMode="External"/><Relationship Id="rId220" Type="http://schemas.openxmlformats.org/officeDocument/2006/relationships/hyperlink" Target="https://red-equipment.co.uk/products/hybrid-tough-blue-paddle" TargetMode="External"/><Relationship Id="rId225" Type="http://schemas.openxmlformats.org/officeDocument/2006/relationships/hyperlink" Target="http://3volna.ru/images-price/563.jpg" TargetMode="External"/><Relationship Id="rId241" Type="http://schemas.openxmlformats.org/officeDocument/2006/relationships/hyperlink" Target="http://3volna.ru/images-price/2676.jpg" TargetMode="External"/><Relationship Id="rId246" Type="http://schemas.openxmlformats.org/officeDocument/2006/relationships/hyperlink" Target="http://3volna.ru/images-price/1063.jpg" TargetMode="External"/><Relationship Id="rId15" Type="http://schemas.openxmlformats.org/officeDocument/2006/relationships/hyperlink" Target="http://3volna.ru/images-price/3213.jpg" TargetMode="External"/><Relationship Id="rId36" Type="http://schemas.openxmlformats.org/officeDocument/2006/relationships/hyperlink" Target="https://red.equipment/products/8ft-coiled-sup-leash?variant=40428730515620" TargetMode="External"/><Relationship Id="rId57" Type="http://schemas.openxmlformats.org/officeDocument/2006/relationships/hyperlink" Target="http://3volna.ru/images-price/567.jpg" TargetMode="External"/><Relationship Id="rId106" Type="http://schemas.openxmlformats.org/officeDocument/2006/relationships/hyperlink" Target="https://red.equipment/products/silent-air-remover" TargetMode="External"/><Relationship Id="rId127" Type="http://schemas.openxmlformats.org/officeDocument/2006/relationships/hyperlink" Target="https://red.equipment/products/airbelt-personal-flotation-device-pfd-blue?variant=40428762071204" TargetMode="External"/><Relationship Id="rId10" Type="http://schemas.openxmlformats.org/officeDocument/2006/relationships/hyperlink" Target="http://3volna.ru/images-price/3218.jpg" TargetMode="External"/><Relationship Id="rId31" Type="http://schemas.openxmlformats.org/officeDocument/2006/relationships/hyperlink" Target="https://redoriginal.com/products/waistbelt-pfd" TargetMode="External"/><Relationship Id="rId52" Type="http://schemas.openxmlformats.org/officeDocument/2006/relationships/hyperlink" Target="hhttp://3volna.ru/images-price/570.jpg" TargetMode="External"/><Relationship Id="rId73" Type="http://schemas.openxmlformats.org/officeDocument/2006/relationships/hyperlink" Target="http://3volna.ru/images-price/2454.jpg" TargetMode="External"/><Relationship Id="rId78" Type="http://schemas.openxmlformats.org/officeDocument/2006/relationships/hyperlink" Target="http://3volna.ru/images-price/1159.jpg" TargetMode="External"/><Relationship Id="rId94" Type="http://schemas.openxmlformats.org/officeDocument/2006/relationships/hyperlink" Target="http://3volna.ru/images-price/3205.jpg" TargetMode="External"/><Relationship Id="rId99" Type="http://schemas.openxmlformats.org/officeDocument/2006/relationships/hyperlink" Target="https://red.equipment/products/waterproof-kit-bag-40l" TargetMode="External"/><Relationship Id="rId101" Type="http://schemas.openxmlformats.org/officeDocument/2006/relationships/hyperlink" Target="https://red.equipment/products/coolbag-backpack" TargetMode="External"/><Relationship Id="rId122" Type="http://schemas.openxmlformats.org/officeDocument/2006/relationships/hyperlink" Target="http://3volna.ru/images-price/2295.jpg" TargetMode="External"/><Relationship Id="rId143" Type="http://schemas.openxmlformats.org/officeDocument/2006/relationships/hyperlink" Target="http://3volna.ru/images-price/3191.jpg" TargetMode="External"/><Relationship Id="rId148" Type="http://schemas.openxmlformats.org/officeDocument/2006/relationships/hyperlink" Target="http://3volna.ru/images-price/3224.jpg" TargetMode="External"/><Relationship Id="rId164" Type="http://schemas.openxmlformats.org/officeDocument/2006/relationships/hyperlink" Target="https://red.equipment/products/womens-long-sleeve-pro-change-robe-evo-hawaiian-blue" TargetMode="External"/><Relationship Id="rId169" Type="http://schemas.openxmlformats.org/officeDocument/2006/relationships/hyperlink" Target="https://red.equipment/products/pro-change-robe-stash-bag-navy" TargetMode="External"/><Relationship Id="rId185" Type="http://schemas.openxmlformats.org/officeDocument/2006/relationships/hyperlink" Target="http://3volna.ru/images-price/879.jpg" TargetMode="External"/><Relationship Id="rId4" Type="http://schemas.openxmlformats.org/officeDocument/2006/relationships/hyperlink" Target="http://3volna.ru/images-price/3195.jpg" TargetMode="External"/><Relationship Id="rId9" Type="http://schemas.openxmlformats.org/officeDocument/2006/relationships/hyperlink" Target="http://3volna.ru/images-price/3209.jpg" TargetMode="External"/><Relationship Id="rId180" Type="http://schemas.openxmlformats.org/officeDocument/2006/relationships/hyperlink" Target="https://red.equipment/products/waterproof-kit-bag-40l" TargetMode="External"/><Relationship Id="rId210" Type="http://schemas.openxmlformats.org/officeDocument/2006/relationships/hyperlink" Target="http://3volna.ru/images-price/2466.jpg" TargetMode="External"/><Relationship Id="rId215" Type="http://schemas.openxmlformats.org/officeDocument/2006/relationships/hyperlink" Target="http://3volna.ru/images-price/2439.jpg" TargetMode="External"/><Relationship Id="rId236" Type="http://schemas.openxmlformats.org/officeDocument/2006/relationships/hyperlink" Target="http://3volna.ru/images-price/590.jpg" TargetMode="External"/><Relationship Id="rId257" Type="http://schemas.openxmlformats.org/officeDocument/2006/relationships/printerSettings" Target="../printerSettings/printerSettings1.bin"/><Relationship Id="rId26" Type="http://schemas.openxmlformats.org/officeDocument/2006/relationships/hyperlink" Target="http://3volna.ru/images-price/3181.jpg" TargetMode="External"/><Relationship Id="rId231" Type="http://schemas.openxmlformats.org/officeDocument/2006/relationships/hyperlink" Target="http://3volna.ru/images-price/575.jpg" TargetMode="External"/><Relationship Id="rId252" Type="http://schemas.openxmlformats.org/officeDocument/2006/relationships/hyperlink" Target="http://3volna.ru/images-price/2680.jpg" TargetMode="External"/><Relationship Id="rId47" Type="http://schemas.openxmlformats.org/officeDocument/2006/relationships/hyperlink" Target="http://3volna.ru/images-price/561.jpg" TargetMode="External"/><Relationship Id="rId68" Type="http://schemas.openxmlformats.org/officeDocument/2006/relationships/hyperlink" Target="http://3volna.ru/images-price/2669.jpg" TargetMode="External"/><Relationship Id="rId89" Type="http://schemas.openxmlformats.org/officeDocument/2006/relationships/hyperlink" Target="http://3volna.ru/images-price/775.jpg" TargetMode="External"/><Relationship Id="rId112" Type="http://schemas.openxmlformats.org/officeDocument/2006/relationships/hyperlink" Target="http://3volna.ru/images-price/2284.jpg" TargetMode="External"/><Relationship Id="rId133" Type="http://schemas.openxmlformats.org/officeDocument/2006/relationships/hyperlink" Target="hhttps://red.equipment/products/dog-buoyancy-aid-red" TargetMode="External"/><Relationship Id="rId154" Type="http://schemas.openxmlformats.org/officeDocument/2006/relationships/hyperlink" Target="https://red.equipment/products/mens-long-sleeve-pro-change-robe-evo-navy-1" TargetMode="External"/><Relationship Id="rId175" Type="http://schemas.openxmlformats.org/officeDocument/2006/relationships/hyperlink" Target="https://red-equipment.co.uk/products/voyager-beanie-charcoal" TargetMode="External"/><Relationship Id="rId196" Type="http://schemas.openxmlformats.org/officeDocument/2006/relationships/hyperlink" Target="http://3volna.ru/images-price/571.jpg" TargetMode="External"/><Relationship Id="rId200" Type="http://schemas.openxmlformats.org/officeDocument/2006/relationships/hyperlink" Target="http://3volna.ru/images-price/3197.jpg" TargetMode="External"/><Relationship Id="rId16" Type="http://schemas.openxmlformats.org/officeDocument/2006/relationships/hyperlink" Target="http://3volna.ru/images-price/3210.jpg" TargetMode="External"/><Relationship Id="rId221" Type="http://schemas.openxmlformats.org/officeDocument/2006/relationships/hyperlink" Target="https://red.equipment/products/prime-paddle-1" TargetMode="External"/><Relationship Id="rId242" Type="http://schemas.openxmlformats.org/officeDocument/2006/relationships/hyperlink" Target="http://3volna.ru/images-price/2677.jpg" TargetMode="External"/><Relationship Id="rId37" Type="http://schemas.openxmlformats.org/officeDocument/2006/relationships/hyperlink" Target="http://3volna.ru/images-price/2024.jpg" TargetMode="External"/><Relationship Id="rId58" Type="http://schemas.openxmlformats.org/officeDocument/2006/relationships/hyperlink" Target="http://3volna.ru/images-price/1151.jpg" TargetMode="External"/><Relationship Id="rId79" Type="http://schemas.openxmlformats.org/officeDocument/2006/relationships/hyperlink" Target="http://3volna.ru/images-price/1311.jpg" TargetMode="External"/><Relationship Id="rId102" Type="http://schemas.openxmlformats.org/officeDocument/2006/relationships/hyperlink" Target="https://red.equipment/products/waterproof-soft-cooler-bag?variant=40428749357220" TargetMode="External"/><Relationship Id="rId123" Type="http://schemas.openxmlformats.org/officeDocument/2006/relationships/hyperlink" Target="http://3volna.ru/images-price/1888.jpg" TargetMode="External"/><Relationship Id="rId144" Type="http://schemas.openxmlformats.org/officeDocument/2006/relationships/hyperlink" Target="http://3volna.ru/images-price/3194.jpg" TargetMode="External"/><Relationship Id="rId90" Type="http://schemas.openxmlformats.org/officeDocument/2006/relationships/hyperlink" Target="http://3volna.ru/images-price/774.jpg" TargetMode="External"/><Relationship Id="rId165" Type="http://schemas.openxmlformats.org/officeDocument/2006/relationships/hyperlink" Target="https://red.equipment/products/mens-long-sleeve-pro-change-robe-evo-black-with-grey-lining" TargetMode="External"/><Relationship Id="rId186" Type="http://schemas.openxmlformats.org/officeDocument/2006/relationships/hyperlink" Target="https://red.equipment/products/atb-board-bag" TargetMode="External"/><Relationship Id="rId211" Type="http://schemas.openxmlformats.org/officeDocument/2006/relationships/hyperlink" Target="http://3volna.ru/images-price/2467.jpg" TargetMode="External"/><Relationship Id="rId232" Type="http://schemas.openxmlformats.org/officeDocument/2006/relationships/hyperlink" Target="http://3volna.ru/images-price/2965.jpg" TargetMode="External"/><Relationship Id="rId253" Type="http://schemas.openxmlformats.org/officeDocument/2006/relationships/hyperlink" Target="http://3volna.ru/images-price/597.jpg" TargetMode="External"/><Relationship Id="rId27" Type="http://schemas.openxmlformats.org/officeDocument/2006/relationships/hyperlink" Target="http://3volna.ru/images-price/3178.jpg" TargetMode="External"/><Relationship Id="rId48" Type="http://schemas.openxmlformats.org/officeDocument/2006/relationships/hyperlink" Target="http://3volna.ru/images-price/566.jpg" TargetMode="External"/><Relationship Id="rId69" Type="http://schemas.openxmlformats.org/officeDocument/2006/relationships/hyperlink" Target="http://3volna.ru/images-price/825.jpg" TargetMode="External"/><Relationship Id="rId113" Type="http://schemas.openxmlformats.org/officeDocument/2006/relationships/hyperlink" Target="http://3volna.ru/images-price/1682.jpg" TargetMode="External"/><Relationship Id="rId134" Type="http://schemas.openxmlformats.org/officeDocument/2006/relationships/hyperlink" Target="https://red.equipment/products/paddle-board-camera-mount" TargetMode="External"/><Relationship Id="rId80" Type="http://schemas.openxmlformats.org/officeDocument/2006/relationships/hyperlink" Target="http://3volna.ru/images-price/1301.jpg" TargetMode="External"/><Relationship Id="rId155" Type="http://schemas.openxmlformats.org/officeDocument/2006/relationships/hyperlink" Target="https://red.equipment/products/womens-long-sleeve-pro-change-robe-evo-navy" TargetMode="External"/><Relationship Id="rId176" Type="http://schemas.openxmlformats.org/officeDocument/2006/relationships/hyperlink" Target="http://3volna.ru/images-price/3183.jpg" TargetMode="External"/><Relationship Id="rId197" Type="http://schemas.openxmlformats.org/officeDocument/2006/relationships/hyperlink" Target="http://3volna.ru/images-price/1150.jpg" TargetMode="External"/><Relationship Id="rId201" Type="http://schemas.openxmlformats.org/officeDocument/2006/relationships/hyperlink" Target="http://3volna.ru/images-price/3198.jpg" TargetMode="External"/><Relationship Id="rId222" Type="http://schemas.openxmlformats.org/officeDocument/2006/relationships/hyperlink" Target="https://red.equipment/products/hybrid-tough-paddle" TargetMode="External"/><Relationship Id="rId243" Type="http://schemas.openxmlformats.org/officeDocument/2006/relationships/hyperlink" Target="http://3volna.ru/images-price/2678.jpg" TargetMode="External"/><Relationship Id="rId17" Type="http://schemas.openxmlformats.org/officeDocument/2006/relationships/hyperlink" Target="http://3volna.ru/images-price/3211.jpg" TargetMode="External"/><Relationship Id="rId38" Type="http://schemas.openxmlformats.org/officeDocument/2006/relationships/hyperlink" Target="http://3volna.ru/images-price/2027.jpg" TargetMode="External"/><Relationship Id="rId59" Type="http://schemas.openxmlformats.org/officeDocument/2006/relationships/hyperlink" Target="http://3volna.ru/images-price/574.jpg" TargetMode="External"/><Relationship Id="rId103" Type="http://schemas.openxmlformats.org/officeDocument/2006/relationships/hyperlink" Target="https://red.equipment/products/waterproof-soft-cooler-bag?variant=40428749389988" TargetMode="External"/><Relationship Id="rId124" Type="http://schemas.openxmlformats.org/officeDocument/2006/relationships/hyperlink" Target="http://3volna.ru/images-price/2670.jpg" TargetMode="External"/><Relationship Id="rId70" Type="http://schemas.openxmlformats.org/officeDocument/2006/relationships/hyperlink" Target="http://3volna.ru/images-price/588.jpg" TargetMode="External"/><Relationship Id="rId91" Type="http://schemas.openxmlformats.org/officeDocument/2006/relationships/hyperlink" Target="http://3volna.ru/images-price/3206.jpg" TargetMode="External"/><Relationship Id="rId145" Type="http://schemas.openxmlformats.org/officeDocument/2006/relationships/hyperlink" Target="http://3volna.ru/images-price/3220.jpg" TargetMode="External"/><Relationship Id="rId166" Type="http://schemas.openxmlformats.org/officeDocument/2006/relationships/hyperlink" Target="https://red.equipment/products/womens-long-sleeve-pro-change-robe-evo-teal" TargetMode="External"/><Relationship Id="rId187" Type="http://schemas.openxmlformats.org/officeDocument/2006/relationships/hyperlink" Target="https://red.equipment/products/2021-red-click-fin-with-pin?_pos=8&amp;_sid=94625204f&amp;_ss=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1:O438"/>
  <sheetViews>
    <sheetView showGridLines="0" showRowColHeaders="0" tabSelected="1" zoomScaleNormal="100" zoomScaleSheetLayoutView="100" workbookViewId="0">
      <selection activeCell="H12" sqref="H12"/>
    </sheetView>
  </sheetViews>
  <sheetFormatPr defaultColWidth="0" defaultRowHeight="14.4" zeroHeight="1" x14ac:dyDescent="0.3"/>
  <cols>
    <col min="1" max="1" width="6.6640625" style="74" customWidth="1"/>
    <col min="2" max="2" width="4.33203125" style="27" customWidth="1"/>
    <col min="3" max="3" width="6.44140625" style="139" customWidth="1"/>
    <col min="4" max="4" width="62.44140625" style="27" customWidth="1"/>
    <col min="5" max="6" width="15.6640625" style="27" customWidth="1"/>
    <col min="7" max="7" width="9.5546875" style="27" customWidth="1"/>
    <col min="8" max="8" width="9.6640625" style="27" customWidth="1"/>
    <col min="9" max="9" width="10.5546875" style="27" customWidth="1"/>
    <col min="10" max="10" width="15" style="27" customWidth="1"/>
    <col min="11" max="11" width="26" style="26" customWidth="1"/>
    <col min="12" max="12" width="1.5546875" style="89" customWidth="1"/>
    <col min="13" max="13" width="2.33203125" style="89" customWidth="1"/>
    <col min="14" max="14" width="0.33203125" style="26" customWidth="1"/>
    <col min="15" max="15" width="0" style="27" hidden="1" customWidth="1"/>
    <col min="16" max="18" width="9.109375" style="27" hidden="1" customWidth="1"/>
    <col min="19" max="16384" width="9.109375" style="27" hidden="1"/>
  </cols>
  <sheetData>
    <row r="1" spans="1:13" ht="30.75" customHeight="1" thickBot="1" x14ac:dyDescent="0.35">
      <c r="A1" s="26"/>
      <c r="B1" s="20"/>
      <c r="C1" s="132"/>
      <c r="D1" s="20"/>
      <c r="E1" s="20"/>
      <c r="F1" s="21"/>
      <c r="G1" s="22"/>
      <c r="H1" s="23"/>
      <c r="I1" s="23"/>
      <c r="J1" s="24"/>
      <c r="K1" s="25"/>
      <c r="L1" s="80"/>
      <c r="M1" s="80"/>
    </row>
    <row r="2" spans="1:13" ht="9" customHeight="1" thickBot="1" x14ac:dyDescent="0.35">
      <c r="A2" s="73"/>
      <c r="B2" s="28"/>
      <c r="C2" s="133"/>
      <c r="D2" s="29"/>
      <c r="E2" s="29"/>
      <c r="F2" s="30"/>
      <c r="G2" s="31"/>
      <c r="H2" s="32"/>
      <c r="I2" s="32"/>
      <c r="J2" s="33"/>
      <c r="K2" s="34"/>
      <c r="L2" s="90"/>
      <c r="M2" s="80"/>
    </row>
    <row r="3" spans="1:13" ht="26.25" customHeight="1" x14ac:dyDescent="0.3">
      <c r="A3" s="73"/>
      <c r="B3" s="35"/>
      <c r="C3" s="134"/>
      <c r="D3" s="36" t="s">
        <v>293</v>
      </c>
      <c r="E3" s="37"/>
      <c r="F3" s="38"/>
      <c r="G3" s="208" t="s">
        <v>0</v>
      </c>
      <c r="H3" s="209"/>
      <c r="I3" s="209"/>
      <c r="J3" s="39">
        <f>J296</f>
        <v>0</v>
      </c>
      <c r="K3" s="204"/>
      <c r="L3" s="205"/>
      <c r="M3" s="81"/>
    </row>
    <row r="4" spans="1:13" ht="26.25" customHeight="1" thickBot="1" x14ac:dyDescent="0.35">
      <c r="A4" s="73"/>
      <c r="B4" s="35"/>
      <c r="C4" s="135"/>
      <c r="D4" s="181" t="s">
        <v>1</v>
      </c>
      <c r="E4" s="37"/>
      <c r="F4" s="38"/>
      <c r="G4" s="210" t="s">
        <v>294</v>
      </c>
      <c r="H4" s="211"/>
      <c r="I4" s="211"/>
      <c r="J4" s="40">
        <f>J297</f>
        <v>0</v>
      </c>
      <c r="K4" s="206"/>
      <c r="L4" s="207"/>
      <c r="M4" s="81"/>
    </row>
    <row r="5" spans="1:13" ht="26.25" customHeight="1" thickBot="1" x14ac:dyDescent="0.35">
      <c r="A5" s="73"/>
      <c r="B5" s="35"/>
      <c r="C5" s="191" t="s">
        <v>312</v>
      </c>
      <c r="D5" s="191"/>
      <c r="E5" s="191"/>
      <c r="F5" s="105"/>
      <c r="H5" s="41"/>
      <c r="I5" s="41"/>
      <c r="J5" s="42"/>
      <c r="K5" s="43"/>
      <c r="L5" s="91"/>
      <c r="M5" s="82"/>
    </row>
    <row r="6" spans="1:13" ht="26.25" customHeight="1" thickBot="1" x14ac:dyDescent="0.35">
      <c r="A6" s="73"/>
      <c r="B6" s="45"/>
      <c r="C6" s="195" t="s">
        <v>311</v>
      </c>
      <c r="D6" s="195"/>
      <c r="E6" s="195"/>
      <c r="F6" s="106"/>
      <c r="G6" s="46"/>
      <c r="H6" s="212"/>
      <c r="I6" s="212"/>
      <c r="J6" s="213"/>
      <c r="K6" s="103"/>
      <c r="L6" s="83"/>
      <c r="M6" s="83"/>
    </row>
    <row r="7" spans="1:13" ht="22.2" customHeight="1" thickBot="1" x14ac:dyDescent="0.35">
      <c r="A7" s="73"/>
      <c r="B7" s="188" t="s">
        <v>305</v>
      </c>
      <c r="C7" s="189"/>
      <c r="D7" s="189"/>
      <c r="E7" s="189"/>
      <c r="F7" s="190"/>
      <c r="G7" s="46"/>
      <c r="H7" s="18"/>
      <c r="I7" s="216" t="s">
        <v>99</v>
      </c>
      <c r="J7" s="217"/>
      <c r="K7" s="103"/>
      <c r="L7" s="83"/>
      <c r="M7" s="83"/>
    </row>
    <row r="8" spans="1:13" ht="13.2" customHeight="1" thickBot="1" x14ac:dyDescent="0.35">
      <c r="A8" s="73"/>
      <c r="B8" s="47"/>
      <c r="C8" s="187"/>
      <c r="D8" s="187"/>
      <c r="E8" s="48"/>
      <c r="F8" s="49"/>
      <c r="G8" s="46"/>
      <c r="H8" s="1"/>
      <c r="I8" s="218"/>
      <c r="J8" s="219"/>
      <c r="K8" s="15"/>
      <c r="L8" s="83"/>
      <c r="M8" s="83"/>
    </row>
    <row r="9" spans="1:13" ht="19.5" customHeight="1" thickBot="1" x14ac:dyDescent="0.35">
      <c r="A9" s="73"/>
      <c r="B9" s="193"/>
      <c r="C9" s="185" t="s">
        <v>300</v>
      </c>
      <c r="D9" s="196" t="s">
        <v>2</v>
      </c>
      <c r="E9" s="198" t="s">
        <v>92</v>
      </c>
      <c r="F9" s="183" t="s">
        <v>3</v>
      </c>
      <c r="G9" s="14"/>
      <c r="H9" s="50"/>
      <c r="I9" s="51"/>
      <c r="J9" s="52"/>
      <c r="K9" s="104"/>
      <c r="L9" s="84"/>
      <c r="M9" s="84"/>
    </row>
    <row r="10" spans="1:13" ht="17.25" customHeight="1" thickBot="1" x14ac:dyDescent="0.35">
      <c r="A10" s="73"/>
      <c r="B10" s="194"/>
      <c r="C10" s="186"/>
      <c r="D10" s="197"/>
      <c r="E10" s="199"/>
      <c r="F10" s="184"/>
      <c r="G10" s="214" t="s">
        <v>4</v>
      </c>
      <c r="H10" s="215"/>
      <c r="I10" s="53"/>
      <c r="J10" s="101"/>
      <c r="K10" s="102"/>
      <c r="L10" s="97"/>
      <c r="M10" s="85"/>
    </row>
    <row r="11" spans="1:13" ht="30" customHeight="1" thickBot="1" x14ac:dyDescent="0.4">
      <c r="A11" s="73"/>
      <c r="B11" s="2"/>
      <c r="C11" s="136"/>
      <c r="D11" s="131" t="s">
        <v>297</v>
      </c>
      <c r="E11" s="54"/>
      <c r="F11" s="78">
        <v>-0.25</v>
      </c>
      <c r="G11" s="55"/>
      <c r="H11" s="3" t="s">
        <v>6</v>
      </c>
      <c r="I11" s="4"/>
      <c r="J11" s="120" t="s">
        <v>5</v>
      </c>
      <c r="K11" s="120" t="s">
        <v>93</v>
      </c>
      <c r="L11" s="97"/>
      <c r="M11" s="85"/>
    </row>
    <row r="12" spans="1:13" ht="49.95" customHeight="1" x14ac:dyDescent="0.3">
      <c r="A12" s="75"/>
      <c r="B12" s="192" t="s">
        <v>7</v>
      </c>
      <c r="C12" s="149">
        <v>3189</v>
      </c>
      <c r="D12" s="150" t="s">
        <v>295</v>
      </c>
      <c r="E12" s="107">
        <v>74200</v>
      </c>
      <c r="F12" s="108">
        <f>E12*0.75</f>
        <v>55650</v>
      </c>
      <c r="G12" s="56"/>
      <c r="H12" s="144">
        <v>0</v>
      </c>
      <c r="I12" s="94"/>
      <c r="J12" s="121">
        <f>F12*H12</f>
        <v>0</v>
      </c>
      <c r="K12" s="122"/>
      <c r="L12" s="98"/>
    </row>
    <row r="13" spans="1:13" ht="30" customHeight="1" x14ac:dyDescent="0.3">
      <c r="B13" s="192"/>
      <c r="C13" s="151">
        <v>3191</v>
      </c>
      <c r="D13" s="152" t="s">
        <v>103</v>
      </c>
      <c r="E13" s="109">
        <v>74200</v>
      </c>
      <c r="F13" s="110">
        <f t="shared" ref="F13:F38" si="0">E13*0.75</f>
        <v>55650</v>
      </c>
      <c r="G13" s="56"/>
      <c r="H13" s="145">
        <v>0</v>
      </c>
      <c r="I13" s="94"/>
      <c r="J13" s="121">
        <f t="shared" ref="J13:J43" si="1">F13*H13</f>
        <v>0</v>
      </c>
      <c r="K13" s="122"/>
      <c r="L13" s="98"/>
      <c r="M13" s="86"/>
    </row>
    <row r="14" spans="1:13" ht="30" customHeight="1" x14ac:dyDescent="0.3">
      <c r="A14" s="75"/>
      <c r="B14" s="192"/>
      <c r="C14" s="151">
        <v>3192</v>
      </c>
      <c r="D14" s="152" t="s">
        <v>104</v>
      </c>
      <c r="E14" s="109">
        <v>74200</v>
      </c>
      <c r="F14" s="110">
        <f t="shared" si="0"/>
        <v>55650</v>
      </c>
      <c r="G14" s="56"/>
      <c r="H14" s="145">
        <v>0</v>
      </c>
      <c r="I14" s="94"/>
      <c r="J14" s="121">
        <f t="shared" si="1"/>
        <v>0</v>
      </c>
      <c r="K14" s="122"/>
      <c r="L14" s="98"/>
      <c r="M14" s="86"/>
    </row>
    <row r="15" spans="1:13" ht="30" customHeight="1" x14ac:dyDescent="0.3">
      <c r="A15" s="75"/>
      <c r="B15" s="192"/>
      <c r="C15" s="151">
        <v>3193</v>
      </c>
      <c r="D15" s="152" t="s">
        <v>105</v>
      </c>
      <c r="E15" s="109">
        <v>74200</v>
      </c>
      <c r="F15" s="110">
        <f t="shared" si="0"/>
        <v>55650</v>
      </c>
      <c r="G15" s="56"/>
      <c r="H15" s="145">
        <v>0</v>
      </c>
      <c r="I15" s="94"/>
      <c r="J15" s="121">
        <f t="shared" si="1"/>
        <v>0</v>
      </c>
      <c r="K15" s="122"/>
      <c r="L15" s="98"/>
      <c r="M15" s="86"/>
    </row>
    <row r="16" spans="1:13" ht="30" customHeight="1" x14ac:dyDescent="0.3">
      <c r="A16" s="75"/>
      <c r="B16" s="192"/>
      <c r="C16" s="151">
        <v>3194</v>
      </c>
      <c r="D16" s="152" t="s">
        <v>106</v>
      </c>
      <c r="E16" s="109">
        <v>79800</v>
      </c>
      <c r="F16" s="110">
        <f t="shared" si="0"/>
        <v>59850</v>
      </c>
      <c r="G16" s="56"/>
      <c r="H16" s="145"/>
      <c r="I16" s="94"/>
      <c r="J16" s="121">
        <f t="shared" si="1"/>
        <v>0</v>
      </c>
      <c r="K16" s="122"/>
      <c r="L16" s="98"/>
      <c r="M16" s="86"/>
    </row>
    <row r="17" spans="1:13" ht="30" customHeight="1" x14ac:dyDescent="0.3">
      <c r="A17" s="75"/>
      <c r="B17" s="192"/>
      <c r="C17" s="151">
        <v>3195</v>
      </c>
      <c r="D17" s="152" t="s">
        <v>107</v>
      </c>
      <c r="E17" s="109">
        <v>74200</v>
      </c>
      <c r="F17" s="110">
        <f t="shared" si="0"/>
        <v>55650</v>
      </c>
      <c r="G17" s="56"/>
      <c r="H17" s="145"/>
      <c r="I17" s="94"/>
      <c r="J17" s="121">
        <f t="shared" si="1"/>
        <v>0</v>
      </c>
      <c r="K17" s="122"/>
      <c r="L17" s="98"/>
      <c r="M17" s="86"/>
    </row>
    <row r="18" spans="1:13" ht="7.95" customHeight="1" x14ac:dyDescent="0.3">
      <c r="A18" s="75"/>
      <c r="B18" s="5"/>
      <c r="C18" s="153"/>
      <c r="D18" s="154"/>
      <c r="E18" s="111"/>
      <c r="F18" s="112"/>
      <c r="G18" s="56"/>
      <c r="H18" s="141"/>
      <c r="I18" s="95"/>
      <c r="J18" s="123"/>
      <c r="K18" s="124"/>
      <c r="L18" s="98"/>
      <c r="M18" s="86"/>
    </row>
    <row r="19" spans="1:13" ht="30" customHeight="1" x14ac:dyDescent="0.3">
      <c r="A19" s="75"/>
      <c r="B19" s="192" t="s">
        <v>9</v>
      </c>
      <c r="C19" s="151">
        <v>3197</v>
      </c>
      <c r="D19" s="152" t="s">
        <v>108</v>
      </c>
      <c r="E19" s="109">
        <v>89600</v>
      </c>
      <c r="F19" s="110">
        <f t="shared" si="0"/>
        <v>67200</v>
      </c>
      <c r="G19" s="56"/>
      <c r="H19" s="145"/>
      <c r="I19" s="94"/>
      <c r="J19" s="121">
        <f t="shared" si="1"/>
        <v>0</v>
      </c>
      <c r="K19" s="122"/>
      <c r="L19" s="98"/>
      <c r="M19" s="86"/>
    </row>
    <row r="20" spans="1:13" ht="30" customHeight="1" x14ac:dyDescent="0.3">
      <c r="A20" s="75"/>
      <c r="B20" s="192"/>
      <c r="C20" s="155">
        <v>3198</v>
      </c>
      <c r="D20" s="156" t="s">
        <v>109</v>
      </c>
      <c r="E20" s="109">
        <v>89600</v>
      </c>
      <c r="F20" s="110">
        <f t="shared" si="0"/>
        <v>67200</v>
      </c>
      <c r="G20" s="57"/>
      <c r="H20" s="145"/>
      <c r="I20" s="94"/>
      <c r="J20" s="121">
        <f t="shared" si="1"/>
        <v>0</v>
      </c>
      <c r="K20" s="122"/>
      <c r="L20" s="98"/>
      <c r="M20" s="86"/>
    </row>
    <row r="21" spans="1:13" ht="30" customHeight="1" x14ac:dyDescent="0.3">
      <c r="A21" s="75"/>
      <c r="B21" s="192"/>
      <c r="C21" s="151">
        <v>3199</v>
      </c>
      <c r="D21" s="152" t="s">
        <v>110</v>
      </c>
      <c r="E21" s="109">
        <v>89600</v>
      </c>
      <c r="F21" s="110">
        <f t="shared" si="0"/>
        <v>67200</v>
      </c>
      <c r="G21" s="57"/>
      <c r="H21" s="145"/>
      <c r="I21" s="94"/>
      <c r="J21" s="121">
        <f t="shared" si="1"/>
        <v>0</v>
      </c>
      <c r="K21" s="122"/>
      <c r="L21" s="98"/>
      <c r="M21" s="86"/>
    </row>
    <row r="22" spans="1:13" ht="30" customHeight="1" x14ac:dyDescent="0.3">
      <c r="A22" s="75"/>
      <c r="B22" s="192"/>
      <c r="C22" s="155">
        <v>3200</v>
      </c>
      <c r="D22" s="156" t="s">
        <v>111</v>
      </c>
      <c r="E22" s="109">
        <v>89600</v>
      </c>
      <c r="F22" s="110">
        <f t="shared" si="0"/>
        <v>67200</v>
      </c>
      <c r="G22" s="57"/>
      <c r="H22" s="145"/>
      <c r="I22" s="94"/>
      <c r="J22" s="121">
        <f t="shared" si="1"/>
        <v>0</v>
      </c>
      <c r="K22" s="122"/>
      <c r="L22" s="98"/>
      <c r="M22" s="86"/>
    </row>
    <row r="23" spans="1:13" ht="30" customHeight="1" x14ac:dyDescent="0.3">
      <c r="A23" s="75"/>
      <c r="B23" s="192"/>
      <c r="C23" s="155">
        <v>3207</v>
      </c>
      <c r="D23" s="156" t="s">
        <v>112</v>
      </c>
      <c r="E23" s="109">
        <v>92400</v>
      </c>
      <c r="F23" s="110">
        <f t="shared" si="0"/>
        <v>69300</v>
      </c>
      <c r="G23" s="6"/>
      <c r="H23" s="145"/>
      <c r="I23" s="94"/>
      <c r="J23" s="121">
        <f t="shared" si="1"/>
        <v>0</v>
      </c>
      <c r="K23" s="122"/>
      <c r="L23" s="98"/>
      <c r="M23" s="86"/>
    </row>
    <row r="24" spans="1:13" ht="30" customHeight="1" x14ac:dyDescent="0.3">
      <c r="A24" s="75"/>
      <c r="B24" s="192"/>
      <c r="C24" s="155">
        <v>3206</v>
      </c>
      <c r="D24" s="156" t="s">
        <v>113</v>
      </c>
      <c r="E24" s="109">
        <v>95200</v>
      </c>
      <c r="F24" s="110">
        <f t="shared" si="0"/>
        <v>71400</v>
      </c>
      <c r="G24" s="56"/>
      <c r="H24" s="145"/>
      <c r="I24" s="94"/>
      <c r="J24" s="121">
        <f t="shared" si="1"/>
        <v>0</v>
      </c>
      <c r="K24" s="122"/>
      <c r="L24" s="98"/>
      <c r="M24" s="86"/>
    </row>
    <row r="25" spans="1:13" ht="30" customHeight="1" x14ac:dyDescent="0.3">
      <c r="A25" s="75"/>
      <c r="B25" s="192"/>
      <c r="C25" s="151">
        <v>3208</v>
      </c>
      <c r="D25" s="152" t="s">
        <v>114</v>
      </c>
      <c r="E25" s="109">
        <v>96600</v>
      </c>
      <c r="F25" s="110">
        <f t="shared" si="0"/>
        <v>72450</v>
      </c>
      <c r="G25" s="56" t="s">
        <v>8</v>
      </c>
      <c r="H25" s="145"/>
      <c r="I25" s="94"/>
      <c r="J25" s="121">
        <f t="shared" si="1"/>
        <v>0</v>
      </c>
      <c r="K25" s="122"/>
      <c r="L25" s="98"/>
      <c r="M25" s="86"/>
    </row>
    <row r="26" spans="1:13" ht="30" customHeight="1" x14ac:dyDescent="0.3">
      <c r="A26" s="75"/>
      <c r="B26" s="192"/>
      <c r="C26" s="151">
        <v>3209</v>
      </c>
      <c r="D26" s="152" t="s">
        <v>115</v>
      </c>
      <c r="E26" s="109">
        <v>99400</v>
      </c>
      <c r="F26" s="110">
        <f t="shared" si="0"/>
        <v>74550</v>
      </c>
      <c r="G26" s="56"/>
      <c r="H26" s="145"/>
      <c r="I26" s="94"/>
      <c r="J26" s="121">
        <f t="shared" si="1"/>
        <v>0</v>
      </c>
      <c r="K26" s="122"/>
      <c r="L26" s="98"/>
      <c r="M26" s="86"/>
    </row>
    <row r="27" spans="1:13" ht="7.95" customHeight="1" x14ac:dyDescent="0.3">
      <c r="A27" s="75"/>
      <c r="B27" s="5"/>
      <c r="C27" s="153"/>
      <c r="D27" s="154"/>
      <c r="E27" s="111"/>
      <c r="F27" s="112"/>
      <c r="G27" s="56"/>
      <c r="H27" s="141"/>
      <c r="I27" s="94"/>
      <c r="J27" s="126"/>
      <c r="K27" s="127"/>
      <c r="L27" s="98"/>
      <c r="M27" s="86"/>
    </row>
    <row r="28" spans="1:13" ht="30" customHeight="1" x14ac:dyDescent="0.3">
      <c r="A28" s="75"/>
      <c r="B28" s="192" t="s">
        <v>10</v>
      </c>
      <c r="C28" s="151">
        <v>3218</v>
      </c>
      <c r="D28" s="152" t="s">
        <v>116</v>
      </c>
      <c r="E28" s="109">
        <v>75600</v>
      </c>
      <c r="F28" s="110">
        <f t="shared" si="0"/>
        <v>56700</v>
      </c>
      <c r="G28" s="56"/>
      <c r="H28" s="145"/>
      <c r="I28" s="95"/>
      <c r="J28" s="121">
        <f t="shared" si="1"/>
        <v>0</v>
      </c>
      <c r="K28" s="122"/>
      <c r="L28" s="98"/>
      <c r="M28" s="86"/>
    </row>
    <row r="29" spans="1:13" ht="30" customHeight="1" x14ac:dyDescent="0.3">
      <c r="A29" s="75"/>
      <c r="B29" s="192"/>
      <c r="C29" s="151">
        <v>3220</v>
      </c>
      <c r="D29" s="152" t="s">
        <v>117</v>
      </c>
      <c r="E29" s="109">
        <v>102200</v>
      </c>
      <c r="F29" s="110">
        <f t="shared" si="0"/>
        <v>76650</v>
      </c>
      <c r="G29" s="56"/>
      <c r="H29" s="145"/>
      <c r="I29" s="94"/>
      <c r="J29" s="121">
        <f t="shared" si="1"/>
        <v>0</v>
      </c>
      <c r="K29" s="122"/>
      <c r="L29" s="98"/>
      <c r="M29" s="86"/>
    </row>
    <row r="30" spans="1:13" ht="30" customHeight="1" x14ac:dyDescent="0.3">
      <c r="A30" s="75"/>
      <c r="B30" s="192"/>
      <c r="C30" s="157">
        <v>3221</v>
      </c>
      <c r="D30" s="152" t="s">
        <v>118</v>
      </c>
      <c r="E30" s="109">
        <v>89600</v>
      </c>
      <c r="F30" s="110">
        <f t="shared" si="0"/>
        <v>67200</v>
      </c>
      <c r="G30" s="56"/>
      <c r="H30" s="145"/>
      <c r="I30" s="94"/>
      <c r="J30" s="121">
        <f t="shared" si="1"/>
        <v>0</v>
      </c>
      <c r="K30" s="122"/>
      <c r="L30" s="98"/>
      <c r="M30" s="86"/>
    </row>
    <row r="31" spans="1:13" ht="7.95" customHeight="1" x14ac:dyDescent="0.3">
      <c r="A31" s="75"/>
      <c r="B31" s="5"/>
      <c r="C31" s="158"/>
      <c r="D31" s="159"/>
      <c r="E31" s="111"/>
      <c r="F31" s="112"/>
      <c r="G31" s="56"/>
      <c r="H31" s="141"/>
      <c r="I31" s="94"/>
      <c r="J31" s="126"/>
      <c r="K31" s="127"/>
      <c r="L31" s="98"/>
      <c r="M31" s="86"/>
    </row>
    <row r="32" spans="1:13" ht="30" customHeight="1" x14ac:dyDescent="0.3">
      <c r="A32" s="75"/>
      <c r="B32" s="192" t="s">
        <v>11</v>
      </c>
      <c r="C32" s="151">
        <v>3216</v>
      </c>
      <c r="D32" s="152" t="s">
        <v>120</v>
      </c>
      <c r="E32" s="109">
        <v>89600</v>
      </c>
      <c r="F32" s="110">
        <f t="shared" si="0"/>
        <v>67200</v>
      </c>
      <c r="G32" s="55"/>
      <c r="H32" s="145"/>
      <c r="I32" s="94"/>
      <c r="J32" s="121">
        <f t="shared" si="1"/>
        <v>0</v>
      </c>
      <c r="K32" s="122"/>
      <c r="L32" s="98"/>
      <c r="M32" s="86"/>
    </row>
    <row r="33" spans="1:13" ht="30" customHeight="1" x14ac:dyDescent="0.3">
      <c r="A33" s="75"/>
      <c r="B33" s="192"/>
      <c r="C33" s="151">
        <v>3217</v>
      </c>
      <c r="D33" s="152" t="s">
        <v>119</v>
      </c>
      <c r="E33" s="109">
        <v>82600</v>
      </c>
      <c r="F33" s="110">
        <f t="shared" si="0"/>
        <v>61950</v>
      </c>
      <c r="G33" s="56"/>
      <c r="H33" s="145"/>
      <c r="I33" s="94"/>
      <c r="J33" s="121">
        <f t="shared" si="1"/>
        <v>0</v>
      </c>
      <c r="K33" s="122"/>
      <c r="L33" s="98"/>
      <c r="M33" s="86"/>
    </row>
    <row r="34" spans="1:13" ht="30" customHeight="1" x14ac:dyDescent="0.3">
      <c r="A34" s="75"/>
      <c r="B34" s="192"/>
      <c r="C34" s="151">
        <v>3196</v>
      </c>
      <c r="D34" s="160" t="s">
        <v>121</v>
      </c>
      <c r="E34" s="109">
        <v>93800</v>
      </c>
      <c r="F34" s="110">
        <f t="shared" si="0"/>
        <v>70350</v>
      </c>
      <c r="G34" s="56"/>
      <c r="H34" s="145"/>
      <c r="I34" s="94"/>
      <c r="J34" s="121">
        <f t="shared" si="1"/>
        <v>0</v>
      </c>
      <c r="K34" s="122"/>
      <c r="L34" s="98"/>
      <c r="M34" s="86"/>
    </row>
    <row r="35" spans="1:13" ht="7.95" customHeight="1" x14ac:dyDescent="0.3">
      <c r="A35" s="75"/>
      <c r="B35" s="5"/>
      <c r="C35" s="158"/>
      <c r="D35" s="159"/>
      <c r="E35" s="113"/>
      <c r="F35" s="114"/>
      <c r="G35" s="72"/>
      <c r="H35" s="141"/>
      <c r="I35" s="94"/>
      <c r="J35" s="126"/>
      <c r="K35" s="127"/>
      <c r="L35" s="98"/>
      <c r="M35" s="86"/>
    </row>
    <row r="36" spans="1:13" ht="30" customHeight="1" x14ac:dyDescent="0.3">
      <c r="A36" s="75"/>
      <c r="B36" s="201" t="s">
        <v>12</v>
      </c>
      <c r="C36" s="151">
        <v>3212</v>
      </c>
      <c r="D36" s="152" t="s">
        <v>122</v>
      </c>
      <c r="E36" s="109">
        <v>100800</v>
      </c>
      <c r="F36" s="110">
        <f t="shared" si="0"/>
        <v>75600</v>
      </c>
      <c r="G36" s="56"/>
      <c r="H36" s="145"/>
      <c r="I36" s="95"/>
      <c r="J36" s="125">
        <f t="shared" si="1"/>
        <v>0</v>
      </c>
      <c r="K36" s="122"/>
      <c r="L36" s="98"/>
      <c r="M36" s="86"/>
    </row>
    <row r="37" spans="1:13" ht="30" customHeight="1" x14ac:dyDescent="0.3">
      <c r="A37" s="75"/>
      <c r="B37" s="201"/>
      <c r="C37" s="151">
        <v>3213</v>
      </c>
      <c r="D37" s="152" t="s">
        <v>123</v>
      </c>
      <c r="E37" s="109">
        <v>107800</v>
      </c>
      <c r="F37" s="110">
        <f t="shared" si="0"/>
        <v>80850</v>
      </c>
      <c r="G37" s="56"/>
      <c r="H37" s="145"/>
      <c r="I37" s="94"/>
      <c r="J37" s="125">
        <f t="shared" si="1"/>
        <v>0</v>
      </c>
      <c r="K37" s="122"/>
      <c r="L37" s="98"/>
      <c r="M37" s="86"/>
    </row>
    <row r="38" spans="1:13" ht="30" customHeight="1" x14ac:dyDescent="0.3">
      <c r="A38" s="75"/>
      <c r="B38" s="201"/>
      <c r="C38" s="155">
        <v>537</v>
      </c>
      <c r="D38" s="160" t="s">
        <v>33</v>
      </c>
      <c r="E38" s="109">
        <v>7980</v>
      </c>
      <c r="F38" s="110">
        <f t="shared" si="0"/>
        <v>5985</v>
      </c>
      <c r="G38" s="58"/>
      <c r="H38" s="145"/>
      <c r="I38" s="94"/>
      <c r="J38" s="125">
        <f t="shared" si="1"/>
        <v>0</v>
      </c>
      <c r="K38" s="122"/>
      <c r="L38" s="98"/>
      <c r="M38" s="86"/>
    </row>
    <row r="39" spans="1:13" ht="36.6" customHeight="1" x14ac:dyDescent="0.35">
      <c r="A39" s="75"/>
      <c r="B39" s="5"/>
      <c r="C39" s="161"/>
      <c r="D39" s="162" t="s">
        <v>298</v>
      </c>
      <c r="E39" s="113"/>
      <c r="F39" s="115">
        <v>-0.25</v>
      </c>
      <c r="G39" s="56"/>
      <c r="H39" s="147" t="s">
        <v>299</v>
      </c>
      <c r="I39" s="94"/>
      <c r="J39" s="126"/>
      <c r="K39" s="127"/>
      <c r="L39" s="98"/>
      <c r="M39" s="86"/>
    </row>
    <row r="40" spans="1:13" ht="30" customHeight="1" x14ac:dyDescent="0.3">
      <c r="A40" s="75"/>
      <c r="B40" s="200" t="s">
        <v>32</v>
      </c>
      <c r="C40" s="155">
        <v>3201</v>
      </c>
      <c r="D40" s="156" t="s">
        <v>124</v>
      </c>
      <c r="E40" s="109">
        <v>107800</v>
      </c>
      <c r="F40" s="110">
        <f t="shared" ref="F40:F43" si="2">E40*0.75</f>
        <v>80850</v>
      </c>
      <c r="G40" s="56"/>
      <c r="H40" s="145"/>
      <c r="I40" s="95"/>
      <c r="J40" s="125">
        <f t="shared" si="1"/>
        <v>0</v>
      </c>
      <c r="K40" s="122"/>
      <c r="L40" s="98"/>
      <c r="M40" s="86"/>
    </row>
    <row r="41" spans="1:13" ht="30" customHeight="1" x14ac:dyDescent="0.3">
      <c r="A41" s="75"/>
      <c r="B41" s="200"/>
      <c r="C41" s="155">
        <v>3202</v>
      </c>
      <c r="D41" s="156" t="s">
        <v>125</v>
      </c>
      <c r="E41" s="109">
        <v>112000</v>
      </c>
      <c r="F41" s="110">
        <f t="shared" si="2"/>
        <v>84000</v>
      </c>
      <c r="G41" s="56"/>
      <c r="H41" s="145"/>
      <c r="I41" s="95"/>
      <c r="J41" s="125">
        <f t="shared" si="1"/>
        <v>0</v>
      </c>
      <c r="K41" s="122"/>
      <c r="L41" s="98"/>
      <c r="M41" s="86"/>
    </row>
    <row r="42" spans="1:13" ht="30" customHeight="1" x14ac:dyDescent="0.3">
      <c r="A42" s="75"/>
      <c r="B42" s="200"/>
      <c r="C42" s="155">
        <v>3204</v>
      </c>
      <c r="D42" s="156" t="s">
        <v>126</v>
      </c>
      <c r="E42" s="109">
        <v>117600</v>
      </c>
      <c r="F42" s="110">
        <f t="shared" si="2"/>
        <v>88200</v>
      </c>
      <c r="G42" s="56"/>
      <c r="H42" s="145"/>
      <c r="I42" s="94"/>
      <c r="J42" s="125">
        <f t="shared" si="1"/>
        <v>0</v>
      </c>
      <c r="K42" s="122"/>
      <c r="L42" s="98"/>
      <c r="M42" s="86"/>
    </row>
    <row r="43" spans="1:13" ht="30" customHeight="1" x14ac:dyDescent="0.3">
      <c r="A43" s="75"/>
      <c r="B43" s="200"/>
      <c r="C43" s="155">
        <v>3205</v>
      </c>
      <c r="D43" s="156" t="s">
        <v>127</v>
      </c>
      <c r="E43" s="109">
        <v>124600</v>
      </c>
      <c r="F43" s="110">
        <f t="shared" si="2"/>
        <v>93450</v>
      </c>
      <c r="G43" s="58"/>
      <c r="H43" s="145"/>
      <c r="I43" s="94"/>
      <c r="J43" s="125">
        <f t="shared" si="1"/>
        <v>0</v>
      </c>
      <c r="K43" s="122"/>
      <c r="L43" s="98"/>
      <c r="M43" s="86"/>
    </row>
    <row r="44" spans="1:13" ht="30" customHeight="1" x14ac:dyDescent="0.35">
      <c r="A44" s="75"/>
      <c r="B44" s="2"/>
      <c r="C44" s="163"/>
      <c r="D44" s="164" t="s">
        <v>296</v>
      </c>
      <c r="E44" s="113"/>
      <c r="F44" s="115">
        <v>-0.25</v>
      </c>
      <c r="G44" s="59"/>
      <c r="H44" s="142"/>
      <c r="I44" s="94"/>
      <c r="J44" s="128" t="s">
        <v>5</v>
      </c>
      <c r="K44" s="128" t="s">
        <v>93</v>
      </c>
      <c r="L44" s="98"/>
      <c r="M44" s="86"/>
    </row>
    <row r="45" spans="1:13" ht="30" customHeight="1" x14ac:dyDescent="0.3">
      <c r="A45" s="75"/>
      <c r="B45" s="192" t="s">
        <v>13</v>
      </c>
      <c r="C45" s="155">
        <v>3210</v>
      </c>
      <c r="D45" s="156" t="s">
        <v>128</v>
      </c>
      <c r="E45" s="109">
        <v>134400</v>
      </c>
      <c r="F45" s="110">
        <f t="shared" ref="F45:F47" si="3">E45*0.75</f>
        <v>100800</v>
      </c>
      <c r="G45" s="57"/>
      <c r="H45" s="145"/>
      <c r="I45" s="94"/>
      <c r="J45" s="125">
        <f t="shared" ref="J45:J58" si="4">F45*H45</f>
        <v>0</v>
      </c>
      <c r="K45" s="122"/>
      <c r="L45" s="98"/>
      <c r="M45" s="86"/>
    </row>
    <row r="46" spans="1:13" ht="30" customHeight="1" x14ac:dyDescent="0.3">
      <c r="A46" s="75"/>
      <c r="B46" s="192"/>
      <c r="C46" s="155">
        <v>3214</v>
      </c>
      <c r="D46" s="156" t="s">
        <v>129</v>
      </c>
      <c r="E46" s="109">
        <v>161000</v>
      </c>
      <c r="F46" s="110">
        <f t="shared" si="3"/>
        <v>120750</v>
      </c>
      <c r="G46" s="57"/>
      <c r="H46" s="145"/>
      <c r="I46" s="94"/>
      <c r="J46" s="125">
        <f t="shared" si="4"/>
        <v>0</v>
      </c>
      <c r="K46" s="122"/>
      <c r="L46" s="98"/>
      <c r="M46" s="86"/>
    </row>
    <row r="47" spans="1:13" ht="30" customHeight="1" x14ac:dyDescent="0.3">
      <c r="A47" s="75"/>
      <c r="B47" s="192"/>
      <c r="C47" s="165">
        <v>3211</v>
      </c>
      <c r="D47" s="156" t="s">
        <v>130</v>
      </c>
      <c r="E47" s="109">
        <v>232400</v>
      </c>
      <c r="F47" s="110">
        <f t="shared" si="3"/>
        <v>174300</v>
      </c>
      <c r="G47" s="57"/>
      <c r="H47" s="145"/>
      <c r="I47" s="94"/>
      <c r="J47" s="125">
        <f t="shared" si="4"/>
        <v>0</v>
      </c>
      <c r="K47" s="122"/>
      <c r="L47" s="98"/>
      <c r="M47" s="86"/>
    </row>
    <row r="48" spans="1:13" ht="30" customHeight="1" x14ac:dyDescent="0.35">
      <c r="A48" s="75"/>
      <c r="B48" s="9"/>
      <c r="C48" s="158"/>
      <c r="D48" s="166" t="s">
        <v>194</v>
      </c>
      <c r="E48" s="111"/>
      <c r="F48" s="115">
        <v>-0.1</v>
      </c>
      <c r="G48" s="58"/>
      <c r="H48" s="143"/>
      <c r="I48" s="94"/>
      <c r="J48" s="126"/>
      <c r="K48" s="127"/>
      <c r="L48" s="98"/>
      <c r="M48" s="86"/>
    </row>
    <row r="49" spans="1:13" ht="30" customHeight="1" x14ac:dyDescent="0.3">
      <c r="A49" s="75"/>
      <c r="B49" s="192" t="s">
        <v>193</v>
      </c>
      <c r="C49" s="155">
        <v>3149</v>
      </c>
      <c r="D49" s="176" t="s">
        <v>306</v>
      </c>
      <c r="E49" s="109">
        <v>5950</v>
      </c>
      <c r="F49" s="148">
        <f>E49*0.9</f>
        <v>5355</v>
      </c>
      <c r="G49" s="58"/>
      <c r="H49" s="145"/>
      <c r="I49" s="94"/>
      <c r="J49" s="121">
        <f t="shared" si="4"/>
        <v>0</v>
      </c>
      <c r="K49" s="122"/>
      <c r="L49" s="98"/>
      <c r="M49" s="86"/>
    </row>
    <row r="50" spans="1:13" ht="30" customHeight="1" x14ac:dyDescent="0.3">
      <c r="A50" s="75"/>
      <c r="B50" s="192"/>
      <c r="C50" s="155">
        <v>2306</v>
      </c>
      <c r="D50" s="156" t="s">
        <v>195</v>
      </c>
      <c r="E50" s="109">
        <v>5950</v>
      </c>
      <c r="F50" s="110">
        <f>E50*0.9</f>
        <v>5355</v>
      </c>
      <c r="G50" s="58"/>
      <c r="H50" s="145"/>
      <c r="I50" s="94"/>
      <c r="J50" s="121">
        <f t="shared" si="4"/>
        <v>0</v>
      </c>
      <c r="K50" s="122"/>
      <c r="L50" s="98"/>
      <c r="M50" s="86"/>
    </row>
    <row r="51" spans="1:13" ht="30" customHeight="1" x14ac:dyDescent="0.35">
      <c r="A51" s="75"/>
      <c r="B51" s="192"/>
      <c r="C51" s="158"/>
      <c r="D51" s="166" t="s">
        <v>196</v>
      </c>
      <c r="E51" s="111"/>
      <c r="F51" s="115">
        <v>-0.25</v>
      </c>
      <c r="G51" s="58"/>
      <c r="H51" s="143"/>
      <c r="I51" s="94"/>
      <c r="J51" s="126"/>
      <c r="K51" s="127"/>
      <c r="L51" s="98"/>
      <c r="M51" s="86"/>
    </row>
    <row r="52" spans="1:13" ht="30" customHeight="1" x14ac:dyDescent="0.3">
      <c r="A52" s="75"/>
      <c r="B52" s="192"/>
      <c r="C52" s="155">
        <v>879</v>
      </c>
      <c r="D52" s="160" t="s">
        <v>62</v>
      </c>
      <c r="E52" s="109">
        <v>560</v>
      </c>
      <c r="F52" s="110">
        <f t="shared" ref="F52:F53" si="5">E52*0.75</f>
        <v>420</v>
      </c>
      <c r="G52" s="10"/>
      <c r="H52" s="145"/>
      <c r="I52" s="94"/>
      <c r="J52" s="121">
        <f t="shared" si="4"/>
        <v>0</v>
      </c>
      <c r="K52" s="122"/>
      <c r="L52" s="98"/>
      <c r="M52" s="86"/>
    </row>
    <row r="53" spans="1:13" ht="30" customHeight="1" x14ac:dyDescent="0.3">
      <c r="A53" s="75"/>
      <c r="B53" s="192"/>
      <c r="C53" s="155">
        <v>2305</v>
      </c>
      <c r="D53" s="156" t="s">
        <v>63</v>
      </c>
      <c r="E53" s="109">
        <v>420</v>
      </c>
      <c r="F53" s="110">
        <f t="shared" si="5"/>
        <v>315</v>
      </c>
      <c r="G53" s="58"/>
      <c r="H53" s="145"/>
      <c r="I53" s="94"/>
      <c r="J53" s="121">
        <f t="shared" si="4"/>
        <v>0</v>
      </c>
      <c r="K53" s="122"/>
      <c r="L53" s="98"/>
      <c r="M53" s="86"/>
    </row>
    <row r="54" spans="1:13" ht="30" customHeight="1" x14ac:dyDescent="0.35">
      <c r="A54" s="75"/>
      <c r="B54" s="2"/>
      <c r="C54" s="163"/>
      <c r="D54" s="164" t="s">
        <v>131</v>
      </c>
      <c r="E54" s="113"/>
      <c r="F54" s="115">
        <v>-0.25</v>
      </c>
      <c r="G54" s="59"/>
      <c r="H54" s="147" t="s">
        <v>299</v>
      </c>
      <c r="I54" s="7"/>
      <c r="J54" s="129"/>
      <c r="K54" s="127"/>
      <c r="L54" s="98"/>
      <c r="M54" s="86"/>
    </row>
    <row r="55" spans="1:13" ht="30" customHeight="1" x14ac:dyDescent="0.3">
      <c r="A55" s="75"/>
      <c r="B55" s="192" t="s">
        <v>14</v>
      </c>
      <c r="C55" s="165">
        <v>3223</v>
      </c>
      <c r="D55" s="156" t="s">
        <v>132</v>
      </c>
      <c r="E55" s="109">
        <v>63000</v>
      </c>
      <c r="F55" s="110">
        <f t="shared" ref="F55:F58" si="6">E55*0.75</f>
        <v>47250</v>
      </c>
      <c r="G55" s="56"/>
      <c r="H55" s="145"/>
      <c r="I55" s="94"/>
      <c r="J55" s="125">
        <f t="shared" si="4"/>
        <v>0</v>
      </c>
      <c r="K55" s="122"/>
      <c r="L55" s="98"/>
      <c r="M55" s="86"/>
    </row>
    <row r="56" spans="1:13" ht="30" customHeight="1" x14ac:dyDescent="0.3">
      <c r="A56" s="75"/>
      <c r="B56" s="192"/>
      <c r="C56" s="165">
        <v>3224</v>
      </c>
      <c r="D56" s="156" t="s">
        <v>133</v>
      </c>
      <c r="E56" s="109">
        <v>63000</v>
      </c>
      <c r="F56" s="110">
        <f t="shared" si="6"/>
        <v>47250</v>
      </c>
      <c r="G56" s="57"/>
      <c r="H56" s="145"/>
      <c r="I56" s="94"/>
      <c r="J56" s="125">
        <f t="shared" si="4"/>
        <v>0</v>
      </c>
      <c r="K56" s="122"/>
      <c r="L56" s="98"/>
      <c r="M56" s="86"/>
    </row>
    <row r="57" spans="1:13" ht="30" customHeight="1" x14ac:dyDescent="0.3">
      <c r="A57" s="75"/>
      <c r="B57" s="192"/>
      <c r="C57" s="165">
        <v>3225</v>
      </c>
      <c r="D57" s="156" t="s">
        <v>134</v>
      </c>
      <c r="E57" s="109">
        <v>78400</v>
      </c>
      <c r="F57" s="110">
        <f t="shared" si="6"/>
        <v>58800</v>
      </c>
      <c r="G57" s="57"/>
      <c r="H57" s="145"/>
      <c r="I57" s="94"/>
      <c r="J57" s="125">
        <f t="shared" si="4"/>
        <v>0</v>
      </c>
      <c r="K57" s="122"/>
      <c r="L57" s="98"/>
      <c r="M57" s="86"/>
    </row>
    <row r="58" spans="1:13" ht="30" customHeight="1" x14ac:dyDescent="0.3">
      <c r="A58" s="75"/>
      <c r="B58" s="192"/>
      <c r="C58" s="165">
        <v>3226</v>
      </c>
      <c r="D58" s="156" t="s">
        <v>135</v>
      </c>
      <c r="E58" s="109">
        <v>78400</v>
      </c>
      <c r="F58" s="110">
        <f t="shared" si="6"/>
        <v>58800</v>
      </c>
      <c r="G58" s="57"/>
      <c r="H58" s="145"/>
      <c r="I58" s="94"/>
      <c r="J58" s="125">
        <f t="shared" si="4"/>
        <v>0</v>
      </c>
      <c r="K58" s="122"/>
      <c r="L58" s="98"/>
      <c r="M58" s="86"/>
    </row>
    <row r="59" spans="1:13" ht="30" customHeight="1" x14ac:dyDescent="0.35">
      <c r="A59" s="75"/>
      <c r="B59" s="192"/>
      <c r="C59" s="163"/>
      <c r="D59" s="164" t="s">
        <v>241</v>
      </c>
      <c r="E59" s="113"/>
      <c r="F59" s="115">
        <v>-0.1</v>
      </c>
      <c r="G59" s="56"/>
      <c r="H59" s="141"/>
      <c r="I59" s="95"/>
      <c r="J59" s="128" t="s">
        <v>5</v>
      </c>
      <c r="K59" s="128" t="s">
        <v>93</v>
      </c>
      <c r="L59" s="98"/>
      <c r="M59" s="86"/>
    </row>
    <row r="60" spans="1:13" ht="30" customHeight="1" x14ac:dyDescent="0.3">
      <c r="A60" s="75"/>
      <c r="B60" s="192"/>
      <c r="C60" s="167">
        <v>2738</v>
      </c>
      <c r="D60" s="177" t="s">
        <v>242</v>
      </c>
      <c r="E60" s="109">
        <v>2200</v>
      </c>
      <c r="F60" s="110">
        <f>E60*0.9</f>
        <v>1980</v>
      </c>
      <c r="G60" s="57"/>
      <c r="H60" s="145"/>
      <c r="I60" s="94"/>
      <c r="J60" s="125">
        <f t="shared" ref="J60:J66" si="7">F60*H60</f>
        <v>0</v>
      </c>
      <c r="K60" s="122"/>
      <c r="L60" s="98"/>
      <c r="M60" s="86"/>
    </row>
    <row r="61" spans="1:13" ht="30" customHeight="1" x14ac:dyDescent="0.3">
      <c r="A61" s="75"/>
      <c r="B61" s="192"/>
      <c r="C61" s="167">
        <v>2739</v>
      </c>
      <c r="D61" s="177" t="s">
        <v>243</v>
      </c>
      <c r="E61" s="109">
        <v>1500</v>
      </c>
      <c r="F61" s="110">
        <f t="shared" ref="F61:F66" si="8">E61*0.9</f>
        <v>1350</v>
      </c>
      <c r="G61" s="57"/>
      <c r="H61" s="145"/>
      <c r="I61" s="94"/>
      <c r="J61" s="125">
        <f t="shared" si="7"/>
        <v>0</v>
      </c>
      <c r="K61" s="122"/>
      <c r="L61" s="98"/>
      <c r="M61" s="86"/>
    </row>
    <row r="62" spans="1:13" ht="30" customHeight="1" x14ac:dyDescent="0.3">
      <c r="A62" s="75"/>
      <c r="B62" s="192"/>
      <c r="C62" s="167">
        <v>2740</v>
      </c>
      <c r="D62" s="177" t="s">
        <v>244</v>
      </c>
      <c r="E62" s="109">
        <v>3900</v>
      </c>
      <c r="F62" s="110">
        <f t="shared" si="8"/>
        <v>3510</v>
      </c>
      <c r="G62" s="57"/>
      <c r="H62" s="145"/>
      <c r="I62" s="94"/>
      <c r="J62" s="125">
        <f t="shared" si="7"/>
        <v>0</v>
      </c>
      <c r="K62" s="122"/>
      <c r="L62" s="98"/>
      <c r="M62" s="86"/>
    </row>
    <row r="63" spans="1:13" ht="30" customHeight="1" x14ac:dyDescent="0.3">
      <c r="A63" s="75"/>
      <c r="B63" s="192"/>
      <c r="C63" s="167">
        <v>3137</v>
      </c>
      <c r="D63" s="177" t="s">
        <v>245</v>
      </c>
      <c r="E63" s="109">
        <v>1800</v>
      </c>
      <c r="F63" s="110">
        <f t="shared" si="8"/>
        <v>1620</v>
      </c>
      <c r="G63" s="57"/>
      <c r="H63" s="145"/>
      <c r="I63" s="94"/>
      <c r="J63" s="125">
        <f t="shared" si="7"/>
        <v>0</v>
      </c>
      <c r="K63" s="122"/>
      <c r="L63" s="98"/>
      <c r="M63" s="86"/>
    </row>
    <row r="64" spans="1:13" ht="30" customHeight="1" x14ac:dyDescent="0.3">
      <c r="A64" s="75"/>
      <c r="B64" s="192"/>
      <c r="C64" s="167">
        <v>3147</v>
      </c>
      <c r="D64" s="177" t="s">
        <v>246</v>
      </c>
      <c r="E64" s="109">
        <v>2500</v>
      </c>
      <c r="F64" s="110">
        <f t="shared" si="8"/>
        <v>2250</v>
      </c>
      <c r="G64" s="57"/>
      <c r="H64" s="145"/>
      <c r="I64" s="94"/>
      <c r="J64" s="125">
        <f t="shared" si="7"/>
        <v>0</v>
      </c>
      <c r="K64" s="122"/>
      <c r="L64" s="98"/>
      <c r="M64" s="86"/>
    </row>
    <row r="65" spans="1:13" ht="30" customHeight="1" x14ac:dyDescent="0.3">
      <c r="A65" s="75"/>
      <c r="B65" s="192"/>
      <c r="C65" s="168">
        <v>1476</v>
      </c>
      <c r="D65" s="178" t="s">
        <v>247</v>
      </c>
      <c r="E65" s="109">
        <v>3200</v>
      </c>
      <c r="F65" s="110">
        <f t="shared" si="8"/>
        <v>2880</v>
      </c>
      <c r="G65" s="60"/>
      <c r="H65" s="145"/>
      <c r="I65" s="94"/>
      <c r="J65" s="125">
        <f t="shared" si="7"/>
        <v>0</v>
      </c>
      <c r="K65" s="122"/>
      <c r="L65" s="98"/>
      <c r="M65" s="86"/>
    </row>
    <row r="66" spans="1:13" ht="30" customHeight="1" x14ac:dyDescent="0.3">
      <c r="A66" s="75"/>
      <c r="B66" s="192"/>
      <c r="C66" s="168">
        <v>801</v>
      </c>
      <c r="D66" s="178" t="s">
        <v>248</v>
      </c>
      <c r="E66" s="109">
        <v>1900</v>
      </c>
      <c r="F66" s="110">
        <f t="shared" si="8"/>
        <v>1710</v>
      </c>
      <c r="G66" s="60"/>
      <c r="H66" s="145"/>
      <c r="I66" s="94"/>
      <c r="J66" s="125">
        <f t="shared" si="7"/>
        <v>0</v>
      </c>
      <c r="K66" s="122"/>
      <c r="L66" s="98"/>
      <c r="M66" s="86"/>
    </row>
    <row r="67" spans="1:13" ht="30" customHeight="1" x14ac:dyDescent="0.35">
      <c r="A67" s="75"/>
      <c r="B67" s="2"/>
      <c r="C67" s="163"/>
      <c r="D67" s="164" t="s">
        <v>15</v>
      </c>
      <c r="E67" s="113"/>
      <c r="F67" s="115">
        <v>-0.25</v>
      </c>
      <c r="G67" s="56"/>
      <c r="H67" s="147" t="s">
        <v>299</v>
      </c>
      <c r="I67" s="95"/>
      <c r="J67" s="128" t="s">
        <v>5</v>
      </c>
      <c r="K67" s="128" t="s">
        <v>93</v>
      </c>
      <c r="L67" s="98"/>
      <c r="M67" s="86"/>
    </row>
    <row r="68" spans="1:13" ht="30" customHeight="1" x14ac:dyDescent="0.3">
      <c r="A68" s="75"/>
      <c r="B68" s="192" t="s">
        <v>15</v>
      </c>
      <c r="C68" s="167">
        <v>2466</v>
      </c>
      <c r="D68" s="177" t="s">
        <v>136</v>
      </c>
      <c r="E68" s="109">
        <v>6300</v>
      </c>
      <c r="F68" s="110">
        <f t="shared" ref="F68:F79" si="9">E68*0.75</f>
        <v>4725</v>
      </c>
      <c r="G68" s="57"/>
      <c r="H68" s="145"/>
      <c r="I68" s="94"/>
      <c r="J68" s="125">
        <f t="shared" ref="J68:J79" si="10">F68*H68</f>
        <v>0</v>
      </c>
      <c r="K68" s="122"/>
      <c r="L68" s="98"/>
      <c r="M68" s="86"/>
    </row>
    <row r="69" spans="1:13" ht="30" customHeight="1" x14ac:dyDescent="0.3">
      <c r="A69" s="75"/>
      <c r="B69" s="192"/>
      <c r="C69" s="167">
        <v>2467</v>
      </c>
      <c r="D69" s="177" t="s">
        <v>137</v>
      </c>
      <c r="E69" s="109">
        <v>8400</v>
      </c>
      <c r="F69" s="110">
        <f t="shared" si="9"/>
        <v>6300</v>
      </c>
      <c r="G69" s="57"/>
      <c r="H69" s="145"/>
      <c r="I69" s="94"/>
      <c r="J69" s="125">
        <f t="shared" si="10"/>
        <v>0</v>
      </c>
      <c r="K69" s="122"/>
      <c r="L69" s="98"/>
      <c r="M69" s="86"/>
    </row>
    <row r="70" spans="1:13" ht="30" customHeight="1" x14ac:dyDescent="0.3">
      <c r="A70" s="75"/>
      <c r="B70" s="192"/>
      <c r="C70" s="167">
        <v>2432</v>
      </c>
      <c r="D70" s="177" t="s">
        <v>138</v>
      </c>
      <c r="E70" s="109">
        <v>8400</v>
      </c>
      <c r="F70" s="110">
        <f t="shared" si="9"/>
        <v>6300</v>
      </c>
      <c r="G70" s="57"/>
      <c r="H70" s="145"/>
      <c r="I70" s="94"/>
      <c r="J70" s="125">
        <f t="shared" si="10"/>
        <v>0</v>
      </c>
      <c r="K70" s="122"/>
      <c r="L70" s="98"/>
      <c r="M70" s="86"/>
    </row>
    <row r="71" spans="1:13" ht="30" customHeight="1" x14ac:dyDescent="0.3">
      <c r="A71" s="75"/>
      <c r="B71" s="192"/>
      <c r="C71" s="168">
        <v>2431</v>
      </c>
      <c r="D71" s="178" t="s">
        <v>303</v>
      </c>
      <c r="E71" s="109">
        <v>8400</v>
      </c>
      <c r="F71" s="110">
        <f t="shared" si="9"/>
        <v>6300</v>
      </c>
      <c r="G71" s="60"/>
      <c r="H71" s="145"/>
      <c r="I71" s="94"/>
      <c r="J71" s="125">
        <f t="shared" si="10"/>
        <v>0</v>
      </c>
      <c r="K71" s="122"/>
      <c r="L71" s="98"/>
      <c r="M71" s="86"/>
    </row>
    <row r="72" spans="1:13" ht="30" customHeight="1" x14ac:dyDescent="0.3">
      <c r="A72" s="75"/>
      <c r="B72" s="192"/>
      <c r="C72" s="168">
        <v>3228</v>
      </c>
      <c r="D72" s="178" t="s">
        <v>139</v>
      </c>
      <c r="E72" s="109">
        <v>7700</v>
      </c>
      <c r="F72" s="110">
        <f t="shared" si="9"/>
        <v>5775</v>
      </c>
      <c r="G72" s="60"/>
      <c r="H72" s="145"/>
      <c r="I72" s="94"/>
      <c r="J72" s="125">
        <f t="shared" si="10"/>
        <v>0</v>
      </c>
      <c r="K72" s="122"/>
      <c r="L72" s="98"/>
      <c r="M72" s="86"/>
    </row>
    <row r="73" spans="1:13" ht="30" customHeight="1" x14ac:dyDescent="0.3">
      <c r="A73" s="75"/>
      <c r="B73" s="192"/>
      <c r="C73" s="155">
        <v>2435</v>
      </c>
      <c r="D73" s="156" t="s">
        <v>140</v>
      </c>
      <c r="E73" s="109">
        <v>9800</v>
      </c>
      <c r="F73" s="110">
        <f t="shared" si="9"/>
        <v>7350</v>
      </c>
      <c r="G73" s="8"/>
      <c r="H73" s="145"/>
      <c r="I73" s="94"/>
      <c r="J73" s="121">
        <f t="shared" si="10"/>
        <v>0</v>
      </c>
      <c r="K73" s="122"/>
      <c r="L73" s="98"/>
      <c r="M73" s="86"/>
    </row>
    <row r="74" spans="1:13" ht="30" customHeight="1" x14ac:dyDescent="0.3">
      <c r="A74" s="75"/>
      <c r="B74" s="192"/>
      <c r="C74" s="155">
        <v>2436</v>
      </c>
      <c r="D74" s="156" t="s">
        <v>141</v>
      </c>
      <c r="E74" s="109">
        <v>9800</v>
      </c>
      <c r="F74" s="110">
        <f t="shared" si="9"/>
        <v>7350</v>
      </c>
      <c r="G74" s="58"/>
      <c r="H74" s="145"/>
      <c r="I74" s="94"/>
      <c r="J74" s="121">
        <f t="shared" si="10"/>
        <v>0</v>
      </c>
      <c r="K74" s="122"/>
      <c r="L74" s="98"/>
      <c r="M74" s="86"/>
    </row>
    <row r="75" spans="1:13" ht="30" customHeight="1" x14ac:dyDescent="0.3">
      <c r="A75" s="75"/>
      <c r="B75" s="192"/>
      <c r="C75" s="167">
        <v>2439</v>
      </c>
      <c r="D75" s="177" t="s">
        <v>142</v>
      </c>
      <c r="E75" s="109">
        <v>12600</v>
      </c>
      <c r="F75" s="110">
        <f t="shared" si="9"/>
        <v>9450</v>
      </c>
      <c r="G75" s="58"/>
      <c r="H75" s="145"/>
      <c r="I75" s="94"/>
      <c r="J75" s="121">
        <f t="shared" si="10"/>
        <v>0</v>
      </c>
      <c r="K75" s="122"/>
      <c r="L75" s="98"/>
      <c r="M75" s="86"/>
    </row>
    <row r="76" spans="1:13" ht="30" customHeight="1" x14ac:dyDescent="0.3">
      <c r="A76" s="75"/>
      <c r="B76" s="192"/>
      <c r="C76" s="167">
        <v>2440</v>
      </c>
      <c r="D76" s="177" t="s">
        <v>143</v>
      </c>
      <c r="E76" s="109">
        <v>12600</v>
      </c>
      <c r="F76" s="110">
        <f t="shared" si="9"/>
        <v>9450</v>
      </c>
      <c r="G76" s="58"/>
      <c r="H76" s="145"/>
      <c r="I76" s="94" t="s">
        <v>8</v>
      </c>
      <c r="J76" s="121">
        <f t="shared" si="10"/>
        <v>0</v>
      </c>
      <c r="K76" s="122"/>
      <c r="L76" s="98"/>
      <c r="M76" s="86"/>
    </row>
    <row r="77" spans="1:13" ht="30" customHeight="1" x14ac:dyDescent="0.3">
      <c r="A77" s="75"/>
      <c r="B77" s="192"/>
      <c r="C77" s="155">
        <v>2437</v>
      </c>
      <c r="D77" s="156" t="s">
        <v>144</v>
      </c>
      <c r="E77" s="109">
        <v>18900</v>
      </c>
      <c r="F77" s="110">
        <f t="shared" si="9"/>
        <v>14175</v>
      </c>
      <c r="G77" s="58"/>
      <c r="H77" s="145"/>
      <c r="I77" s="94"/>
      <c r="J77" s="121">
        <f t="shared" si="10"/>
        <v>0</v>
      </c>
      <c r="K77" s="122"/>
      <c r="L77" s="98"/>
      <c r="M77" s="86"/>
    </row>
    <row r="78" spans="1:13" ht="30" customHeight="1" x14ac:dyDescent="0.3">
      <c r="A78" s="75"/>
      <c r="B78" s="192"/>
      <c r="C78" s="155">
        <v>2438</v>
      </c>
      <c r="D78" s="156" t="s">
        <v>145</v>
      </c>
      <c r="E78" s="109">
        <v>18900</v>
      </c>
      <c r="F78" s="110">
        <f t="shared" si="9"/>
        <v>14175</v>
      </c>
      <c r="G78" s="58"/>
      <c r="H78" s="145"/>
      <c r="I78" s="96"/>
      <c r="J78" s="121">
        <f t="shared" si="10"/>
        <v>0</v>
      </c>
      <c r="K78" s="122"/>
      <c r="L78" s="98"/>
      <c r="M78" s="86"/>
    </row>
    <row r="79" spans="1:13" ht="30" customHeight="1" x14ac:dyDescent="0.3">
      <c r="A79" s="75"/>
      <c r="B79" s="192"/>
      <c r="C79" s="155">
        <v>1610</v>
      </c>
      <c r="D79" s="156" t="s">
        <v>146</v>
      </c>
      <c r="E79" s="109">
        <v>11900</v>
      </c>
      <c r="F79" s="110">
        <f t="shared" si="9"/>
        <v>8925</v>
      </c>
      <c r="G79" s="57"/>
      <c r="H79" s="145"/>
      <c r="I79" s="7"/>
      <c r="J79" s="125">
        <f t="shared" si="10"/>
        <v>0</v>
      </c>
      <c r="K79" s="122"/>
      <c r="L79" s="98"/>
      <c r="M79" s="86"/>
    </row>
    <row r="80" spans="1:13" ht="30" customHeight="1" x14ac:dyDescent="0.35">
      <c r="A80" s="75"/>
      <c r="B80" s="9"/>
      <c r="C80" s="158"/>
      <c r="D80" s="166" t="s">
        <v>16</v>
      </c>
      <c r="E80" s="111"/>
      <c r="F80" s="115">
        <v>-0.25</v>
      </c>
      <c r="G80" s="58"/>
      <c r="H80" s="143"/>
      <c r="I80" s="94"/>
      <c r="J80" s="126"/>
      <c r="K80" s="127"/>
      <c r="L80" s="98"/>
      <c r="M80" s="86"/>
    </row>
    <row r="81" spans="1:13" ht="30" customHeight="1" x14ac:dyDescent="0.3">
      <c r="A81" s="75"/>
      <c r="B81" s="192" t="s">
        <v>17</v>
      </c>
      <c r="C81" s="169">
        <v>2689</v>
      </c>
      <c r="D81" s="156" t="s">
        <v>147</v>
      </c>
      <c r="E81" s="109">
        <v>25200</v>
      </c>
      <c r="F81" s="110">
        <f t="shared" ref="F81:F83" si="11">E81*0.75</f>
        <v>18900</v>
      </c>
      <c r="G81" s="58"/>
      <c r="H81" s="145"/>
      <c r="I81" s="94"/>
      <c r="J81" s="121">
        <f t="shared" ref="J81:J83" si="12">F81*H81</f>
        <v>0</v>
      </c>
      <c r="K81" s="122"/>
      <c r="L81" s="98"/>
      <c r="M81" s="86"/>
    </row>
    <row r="82" spans="1:13" ht="30" customHeight="1" x14ac:dyDescent="0.3">
      <c r="A82" s="75"/>
      <c r="B82" s="192"/>
      <c r="C82" s="155">
        <v>2690</v>
      </c>
      <c r="D82" s="156" t="s">
        <v>148</v>
      </c>
      <c r="E82" s="109">
        <v>25200</v>
      </c>
      <c r="F82" s="110">
        <f t="shared" si="11"/>
        <v>18900</v>
      </c>
      <c r="G82" s="58"/>
      <c r="H82" s="145"/>
      <c r="I82" s="94"/>
      <c r="J82" s="121">
        <f t="shared" si="12"/>
        <v>0</v>
      </c>
      <c r="K82" s="122"/>
      <c r="L82" s="98"/>
      <c r="M82" s="86"/>
    </row>
    <row r="83" spans="1:13" ht="30" customHeight="1" x14ac:dyDescent="0.3">
      <c r="A83" s="75"/>
      <c r="B83" s="192"/>
      <c r="C83" s="155">
        <v>2691</v>
      </c>
      <c r="D83" s="156" t="s">
        <v>149</v>
      </c>
      <c r="E83" s="109">
        <v>25200</v>
      </c>
      <c r="F83" s="110">
        <f t="shared" si="11"/>
        <v>18900</v>
      </c>
      <c r="G83" s="10"/>
      <c r="H83" s="145"/>
      <c r="I83" s="94"/>
      <c r="J83" s="121">
        <f t="shared" si="12"/>
        <v>0</v>
      </c>
      <c r="K83" s="122"/>
      <c r="L83" s="98"/>
      <c r="M83" s="86"/>
    </row>
    <row r="84" spans="1:13" ht="30" customHeight="1" x14ac:dyDescent="0.35">
      <c r="A84" s="75"/>
      <c r="B84" s="2"/>
      <c r="C84" s="163"/>
      <c r="D84" s="164" t="s">
        <v>18</v>
      </c>
      <c r="E84" s="111"/>
      <c r="F84" s="115">
        <v>-0.25</v>
      </c>
      <c r="G84" s="58"/>
      <c r="H84" s="147" t="s">
        <v>299</v>
      </c>
      <c r="I84" s="94"/>
      <c r="J84" s="128" t="s">
        <v>5</v>
      </c>
      <c r="K84" s="130" t="s">
        <v>93</v>
      </c>
      <c r="L84" s="98"/>
      <c r="M84" s="86"/>
    </row>
    <row r="85" spans="1:13" ht="30" customHeight="1" x14ac:dyDescent="0.3">
      <c r="A85" s="75"/>
      <c r="B85" s="192" t="s">
        <v>150</v>
      </c>
      <c r="C85" s="155">
        <v>2721</v>
      </c>
      <c r="D85" s="156" t="s">
        <v>301</v>
      </c>
      <c r="E85" s="109">
        <v>2940</v>
      </c>
      <c r="F85" s="110">
        <f t="shared" ref="F85:F105" si="13">E85*0.75</f>
        <v>2205</v>
      </c>
      <c r="G85" s="58"/>
      <c r="H85" s="145"/>
      <c r="I85" s="94"/>
      <c r="J85" s="121">
        <f t="shared" ref="J85:J105" si="14">F85*H85</f>
        <v>0</v>
      </c>
      <c r="K85" s="122"/>
      <c r="L85" s="98"/>
      <c r="M85" s="86"/>
    </row>
    <row r="86" spans="1:13" ht="30" customHeight="1" x14ac:dyDescent="0.3">
      <c r="A86" s="75"/>
      <c r="B86" s="192"/>
      <c r="C86" s="155">
        <v>2231</v>
      </c>
      <c r="D86" s="156" t="s">
        <v>42</v>
      </c>
      <c r="E86" s="109">
        <v>3990</v>
      </c>
      <c r="F86" s="110">
        <f t="shared" si="13"/>
        <v>2992.5</v>
      </c>
      <c r="G86" s="58"/>
      <c r="H86" s="145"/>
      <c r="I86" s="94"/>
      <c r="J86" s="121">
        <f t="shared" si="14"/>
        <v>0</v>
      </c>
      <c r="K86" s="122"/>
      <c r="L86" s="98"/>
      <c r="M86" s="86"/>
    </row>
    <row r="87" spans="1:13" ht="30" customHeight="1" x14ac:dyDescent="0.3">
      <c r="A87" s="75"/>
      <c r="B87" s="192"/>
      <c r="C87" s="155">
        <v>2230</v>
      </c>
      <c r="D87" s="160" t="s">
        <v>151</v>
      </c>
      <c r="E87" s="109">
        <v>3990</v>
      </c>
      <c r="F87" s="148">
        <f t="shared" si="13"/>
        <v>2992.5</v>
      </c>
      <c r="G87" s="58"/>
      <c r="H87" s="145"/>
      <c r="I87" s="94"/>
      <c r="J87" s="121">
        <f t="shared" si="14"/>
        <v>0</v>
      </c>
      <c r="K87" s="122"/>
      <c r="L87" s="98"/>
      <c r="M87" s="86"/>
    </row>
    <row r="88" spans="1:13" ht="30" customHeight="1" x14ac:dyDescent="0.3">
      <c r="A88" s="75"/>
      <c r="B88" s="192"/>
      <c r="C88" s="155">
        <v>2410</v>
      </c>
      <c r="D88" s="156" t="s">
        <v>152</v>
      </c>
      <c r="E88" s="109">
        <v>4900</v>
      </c>
      <c r="F88" s="110">
        <f t="shared" si="13"/>
        <v>3675</v>
      </c>
      <c r="G88" s="58"/>
      <c r="H88" s="145"/>
      <c r="I88" s="94"/>
      <c r="J88" s="121">
        <f t="shared" si="14"/>
        <v>0</v>
      </c>
      <c r="K88" s="122"/>
      <c r="L88" s="98"/>
      <c r="M88" s="86"/>
    </row>
    <row r="89" spans="1:13" ht="30" customHeight="1" x14ac:dyDescent="0.3">
      <c r="A89" s="75"/>
      <c r="B89" s="192"/>
      <c r="C89" s="169">
        <v>2412</v>
      </c>
      <c r="D89" s="156" t="s">
        <v>41</v>
      </c>
      <c r="E89" s="109">
        <v>4900</v>
      </c>
      <c r="F89" s="110">
        <f t="shared" si="13"/>
        <v>3675</v>
      </c>
      <c r="G89" s="58"/>
      <c r="H89" s="145"/>
      <c r="I89" s="94"/>
      <c r="J89" s="121">
        <f t="shared" si="14"/>
        <v>0</v>
      </c>
      <c r="K89" s="122"/>
      <c r="L89" s="98"/>
      <c r="M89" s="86"/>
    </row>
    <row r="90" spans="1:13" ht="30" customHeight="1" x14ac:dyDescent="0.3">
      <c r="A90" s="75"/>
      <c r="B90" s="192"/>
      <c r="C90" s="155">
        <v>2411</v>
      </c>
      <c r="D90" s="160" t="s">
        <v>153</v>
      </c>
      <c r="E90" s="109">
        <v>4900</v>
      </c>
      <c r="F90" s="148">
        <f t="shared" si="13"/>
        <v>3675</v>
      </c>
      <c r="G90" s="58"/>
      <c r="H90" s="145"/>
      <c r="I90" s="94"/>
      <c r="J90" s="121">
        <f t="shared" si="14"/>
        <v>0</v>
      </c>
      <c r="K90" s="122"/>
      <c r="L90" s="98"/>
      <c r="M90" s="86"/>
    </row>
    <row r="91" spans="1:13" ht="30" customHeight="1" x14ac:dyDescent="0.3">
      <c r="A91" s="75"/>
      <c r="B91" s="192"/>
      <c r="C91" s="155">
        <v>2807</v>
      </c>
      <c r="D91" s="156" t="s">
        <v>154</v>
      </c>
      <c r="E91" s="109">
        <v>11900</v>
      </c>
      <c r="F91" s="110">
        <f t="shared" si="13"/>
        <v>8925</v>
      </c>
      <c r="G91" s="58"/>
      <c r="H91" s="145"/>
      <c r="I91" s="95"/>
      <c r="J91" s="121">
        <f t="shared" si="14"/>
        <v>0</v>
      </c>
      <c r="K91" s="122"/>
      <c r="L91" s="98"/>
      <c r="M91" s="86"/>
    </row>
    <row r="92" spans="1:13" ht="30" customHeight="1" x14ac:dyDescent="0.3">
      <c r="A92" s="75"/>
      <c r="B92" s="192"/>
      <c r="C92" s="155">
        <v>2662</v>
      </c>
      <c r="D92" s="160" t="s">
        <v>155</v>
      </c>
      <c r="E92" s="109">
        <v>11900</v>
      </c>
      <c r="F92" s="148">
        <f t="shared" si="13"/>
        <v>8925</v>
      </c>
      <c r="G92" s="58"/>
      <c r="H92" s="145"/>
      <c r="I92" s="95"/>
      <c r="J92" s="121">
        <f t="shared" si="14"/>
        <v>0</v>
      </c>
      <c r="K92" s="122"/>
      <c r="L92" s="98"/>
      <c r="M92" s="86"/>
    </row>
    <row r="93" spans="1:13" ht="30" customHeight="1" x14ac:dyDescent="0.3">
      <c r="A93" s="75"/>
      <c r="B93" s="192"/>
      <c r="C93" s="155">
        <v>3231</v>
      </c>
      <c r="D93" s="156" t="s">
        <v>156</v>
      </c>
      <c r="E93" s="109">
        <v>11900</v>
      </c>
      <c r="F93" s="110">
        <f t="shared" si="13"/>
        <v>8925</v>
      </c>
      <c r="G93" s="58"/>
      <c r="H93" s="145"/>
      <c r="I93" s="95"/>
      <c r="J93" s="121">
        <f t="shared" si="14"/>
        <v>0</v>
      </c>
      <c r="K93" s="122"/>
      <c r="L93" s="98"/>
      <c r="M93" s="86"/>
    </row>
    <row r="94" spans="1:13" ht="30" customHeight="1" x14ac:dyDescent="0.3">
      <c r="A94" s="75"/>
      <c r="B94" s="192"/>
      <c r="C94" s="155">
        <v>3230</v>
      </c>
      <c r="D94" s="156" t="s">
        <v>157</v>
      </c>
      <c r="E94" s="109">
        <v>11900</v>
      </c>
      <c r="F94" s="110">
        <f t="shared" si="13"/>
        <v>8925</v>
      </c>
      <c r="G94" s="58"/>
      <c r="H94" s="145"/>
      <c r="I94" s="95"/>
      <c r="J94" s="121">
        <f t="shared" si="14"/>
        <v>0</v>
      </c>
      <c r="K94" s="122"/>
      <c r="L94" s="98"/>
      <c r="M94" s="86"/>
    </row>
    <row r="95" spans="1:13" ht="30" customHeight="1" x14ac:dyDescent="0.3">
      <c r="A95" s="75"/>
      <c r="B95" s="192"/>
      <c r="C95" s="155">
        <v>2661</v>
      </c>
      <c r="D95" s="156" t="s">
        <v>158</v>
      </c>
      <c r="E95" s="109">
        <v>11900</v>
      </c>
      <c r="F95" s="110">
        <f t="shared" si="13"/>
        <v>8925</v>
      </c>
      <c r="G95" s="58"/>
      <c r="H95" s="145"/>
      <c r="I95" s="95"/>
      <c r="J95" s="121">
        <f t="shared" si="14"/>
        <v>0</v>
      </c>
      <c r="K95" s="122"/>
      <c r="L95" s="98"/>
      <c r="M95" s="86"/>
    </row>
    <row r="96" spans="1:13" ht="30" customHeight="1" x14ac:dyDescent="0.3">
      <c r="A96" s="75"/>
      <c r="B96" s="192"/>
      <c r="C96" s="155">
        <v>3233</v>
      </c>
      <c r="D96" s="156" t="s">
        <v>159</v>
      </c>
      <c r="E96" s="109">
        <v>11900</v>
      </c>
      <c r="F96" s="110">
        <f t="shared" si="13"/>
        <v>8925</v>
      </c>
      <c r="G96" s="58"/>
      <c r="H96" s="145"/>
      <c r="I96" s="95"/>
      <c r="J96" s="121">
        <f t="shared" si="14"/>
        <v>0</v>
      </c>
      <c r="K96" s="122"/>
      <c r="L96" s="98"/>
      <c r="M96" s="86"/>
    </row>
    <row r="97" spans="1:13" ht="30" customHeight="1" x14ac:dyDescent="0.3">
      <c r="A97" s="75"/>
      <c r="B97" s="192"/>
      <c r="C97" s="155">
        <v>3232</v>
      </c>
      <c r="D97" s="156" t="s">
        <v>308</v>
      </c>
      <c r="E97" s="109">
        <v>11900</v>
      </c>
      <c r="F97" s="110">
        <f t="shared" si="13"/>
        <v>8925</v>
      </c>
      <c r="G97" s="58" t="s">
        <v>8</v>
      </c>
      <c r="H97" s="145"/>
      <c r="I97" s="94"/>
      <c r="J97" s="121">
        <f t="shared" si="14"/>
        <v>0</v>
      </c>
      <c r="K97" s="122"/>
      <c r="L97" s="98"/>
      <c r="M97" s="86"/>
    </row>
    <row r="98" spans="1:13" ht="30" customHeight="1" x14ac:dyDescent="0.3">
      <c r="A98" s="75"/>
      <c r="B98" s="192"/>
      <c r="C98" s="155">
        <v>2806</v>
      </c>
      <c r="D98" s="156" t="s">
        <v>160</v>
      </c>
      <c r="E98" s="109">
        <v>11900</v>
      </c>
      <c r="F98" s="110">
        <f t="shared" si="13"/>
        <v>8925</v>
      </c>
      <c r="G98" s="58"/>
      <c r="H98" s="145"/>
      <c r="I98" s="94"/>
      <c r="J98" s="121">
        <f t="shared" si="14"/>
        <v>0</v>
      </c>
      <c r="K98" s="122"/>
      <c r="L98" s="98"/>
      <c r="M98" s="86"/>
    </row>
    <row r="99" spans="1:13" ht="30" customHeight="1" x14ac:dyDescent="0.3">
      <c r="A99" s="75"/>
      <c r="B99" s="192"/>
      <c r="C99" s="155">
        <v>2715</v>
      </c>
      <c r="D99" s="156" t="s">
        <v>161</v>
      </c>
      <c r="E99" s="109">
        <v>11900</v>
      </c>
      <c r="F99" s="110">
        <f t="shared" si="13"/>
        <v>8925</v>
      </c>
      <c r="G99" s="58"/>
      <c r="H99" s="145"/>
      <c r="I99" s="94"/>
      <c r="J99" s="121">
        <f t="shared" si="14"/>
        <v>0</v>
      </c>
      <c r="K99" s="122"/>
      <c r="L99" s="98"/>
      <c r="M99" s="86"/>
    </row>
    <row r="100" spans="1:13" ht="30" customHeight="1" x14ac:dyDescent="0.3">
      <c r="A100" s="75"/>
      <c r="B100" s="192"/>
      <c r="C100" s="155">
        <v>2227</v>
      </c>
      <c r="D100" s="156" t="s">
        <v>162</v>
      </c>
      <c r="E100" s="109">
        <v>11900</v>
      </c>
      <c r="F100" s="110">
        <f t="shared" si="13"/>
        <v>8925</v>
      </c>
      <c r="G100" s="58"/>
      <c r="H100" s="145"/>
      <c r="I100" s="95"/>
      <c r="J100" s="121">
        <f t="shared" si="14"/>
        <v>0</v>
      </c>
      <c r="K100" s="122"/>
      <c r="L100" s="98"/>
      <c r="M100" s="86"/>
    </row>
    <row r="101" spans="1:13" ht="30" customHeight="1" x14ac:dyDescent="0.3">
      <c r="A101" s="75"/>
      <c r="B101" s="192"/>
      <c r="C101" s="155">
        <v>2228</v>
      </c>
      <c r="D101" s="156" t="s">
        <v>163</v>
      </c>
      <c r="E101" s="109">
        <v>11900</v>
      </c>
      <c r="F101" s="110">
        <f t="shared" si="13"/>
        <v>8925</v>
      </c>
      <c r="G101" s="58"/>
      <c r="H101" s="145"/>
      <c r="I101" s="94"/>
      <c r="J101" s="121">
        <f t="shared" si="14"/>
        <v>0</v>
      </c>
      <c r="K101" s="122"/>
      <c r="L101" s="98"/>
      <c r="M101" s="86"/>
    </row>
    <row r="102" spans="1:13" ht="30" customHeight="1" x14ac:dyDescent="0.3">
      <c r="A102" s="75"/>
      <c r="B102" s="192"/>
      <c r="C102" s="155">
        <v>2229</v>
      </c>
      <c r="D102" s="156" t="s">
        <v>164</v>
      </c>
      <c r="E102" s="109">
        <v>11900</v>
      </c>
      <c r="F102" s="110">
        <f t="shared" si="13"/>
        <v>8925</v>
      </c>
      <c r="G102" s="79"/>
      <c r="H102" s="145"/>
      <c r="I102" s="94"/>
      <c r="J102" s="121">
        <f t="shared" si="14"/>
        <v>0</v>
      </c>
      <c r="K102" s="122"/>
      <c r="L102" s="98"/>
      <c r="M102" s="86"/>
    </row>
    <row r="103" spans="1:13" ht="30" customHeight="1" x14ac:dyDescent="0.3">
      <c r="A103" s="75"/>
      <c r="B103" s="192"/>
      <c r="C103" s="155">
        <v>3234</v>
      </c>
      <c r="D103" s="160" t="s">
        <v>165</v>
      </c>
      <c r="E103" s="109">
        <v>28700</v>
      </c>
      <c r="F103" s="148">
        <f t="shared" si="13"/>
        <v>21525</v>
      </c>
      <c r="G103" s="58"/>
      <c r="H103" s="145"/>
      <c r="I103" s="94"/>
      <c r="J103" s="121">
        <f t="shared" si="14"/>
        <v>0</v>
      </c>
      <c r="K103" s="122"/>
      <c r="L103" s="98"/>
      <c r="M103" s="86"/>
    </row>
    <row r="104" spans="1:13" ht="30" customHeight="1" x14ac:dyDescent="0.3">
      <c r="A104" s="75"/>
      <c r="B104" s="192"/>
      <c r="C104" s="155">
        <v>3235</v>
      </c>
      <c r="D104" s="160" t="s">
        <v>166</v>
      </c>
      <c r="E104" s="109">
        <v>28700</v>
      </c>
      <c r="F104" s="148">
        <f t="shared" si="13"/>
        <v>21525</v>
      </c>
      <c r="G104" s="58"/>
      <c r="H104" s="145"/>
      <c r="I104" s="95"/>
      <c r="J104" s="121">
        <f t="shared" si="14"/>
        <v>0</v>
      </c>
      <c r="K104" s="122"/>
      <c r="L104" s="98"/>
      <c r="M104" s="86"/>
    </row>
    <row r="105" spans="1:13" ht="30" customHeight="1" x14ac:dyDescent="0.3">
      <c r="A105" s="75"/>
      <c r="B105" s="192"/>
      <c r="C105" s="155">
        <v>3187</v>
      </c>
      <c r="D105" s="156" t="s">
        <v>176</v>
      </c>
      <c r="E105" s="109">
        <v>2800</v>
      </c>
      <c r="F105" s="110">
        <f t="shared" si="13"/>
        <v>2100</v>
      </c>
      <c r="G105" s="58"/>
      <c r="H105" s="145"/>
      <c r="I105" s="95"/>
      <c r="J105" s="121">
        <f t="shared" si="14"/>
        <v>0</v>
      </c>
      <c r="K105" s="122"/>
      <c r="L105" s="98"/>
      <c r="M105" s="86"/>
    </row>
    <row r="106" spans="1:13" ht="7.95" customHeight="1" x14ac:dyDescent="0.35">
      <c r="A106" s="75"/>
      <c r="B106" s="2"/>
      <c r="C106" s="163"/>
      <c r="D106" s="170"/>
      <c r="E106" s="111"/>
      <c r="F106" s="115"/>
      <c r="G106" s="58"/>
      <c r="H106" s="143"/>
      <c r="I106" s="94"/>
      <c r="J106" s="128"/>
      <c r="K106" s="130"/>
      <c r="L106" s="98"/>
      <c r="M106" s="86"/>
    </row>
    <row r="107" spans="1:13" ht="30" customHeight="1" x14ac:dyDescent="0.3">
      <c r="A107" s="75"/>
      <c r="B107" s="192" t="s">
        <v>167</v>
      </c>
      <c r="C107" s="155">
        <v>512</v>
      </c>
      <c r="D107" s="156" t="s">
        <v>168</v>
      </c>
      <c r="E107" s="109">
        <v>1400</v>
      </c>
      <c r="F107" s="110">
        <f t="shared" ref="F107:F111" si="15">E107*0.75</f>
        <v>1050</v>
      </c>
      <c r="G107" s="58"/>
      <c r="H107" s="145"/>
      <c r="I107" s="95"/>
      <c r="J107" s="121">
        <f t="shared" ref="J107:J111" si="16">F107*H107</f>
        <v>0</v>
      </c>
      <c r="K107" s="122"/>
      <c r="L107" s="98"/>
      <c r="M107" s="86"/>
    </row>
    <row r="108" spans="1:13" ht="30" customHeight="1" x14ac:dyDescent="0.3">
      <c r="A108" s="75"/>
      <c r="B108" s="192"/>
      <c r="C108" s="155">
        <v>2659</v>
      </c>
      <c r="D108" s="156" t="s">
        <v>169</v>
      </c>
      <c r="E108" s="109">
        <v>1400</v>
      </c>
      <c r="F108" s="110">
        <f t="shared" si="15"/>
        <v>1050</v>
      </c>
      <c r="G108" s="58"/>
      <c r="H108" s="145"/>
      <c r="I108" s="94"/>
      <c r="J108" s="121">
        <f t="shared" si="16"/>
        <v>0</v>
      </c>
      <c r="K108" s="122"/>
      <c r="L108" s="98"/>
      <c r="M108" s="86"/>
    </row>
    <row r="109" spans="1:13" ht="30" customHeight="1" x14ac:dyDescent="0.3">
      <c r="A109" s="75"/>
      <c r="B109" s="192"/>
      <c r="C109" s="155">
        <v>2660</v>
      </c>
      <c r="D109" s="156" t="s">
        <v>170</v>
      </c>
      <c r="E109" s="109">
        <v>1400</v>
      </c>
      <c r="F109" s="110">
        <f t="shared" si="15"/>
        <v>1050</v>
      </c>
      <c r="G109" s="58"/>
      <c r="H109" s="145"/>
      <c r="I109" s="94"/>
      <c r="J109" s="121">
        <f t="shared" si="16"/>
        <v>0</v>
      </c>
      <c r="K109" s="122"/>
      <c r="L109" s="98"/>
      <c r="M109" s="86"/>
    </row>
    <row r="110" spans="1:13" ht="30" customHeight="1" x14ac:dyDescent="0.3">
      <c r="A110" s="75"/>
      <c r="B110" s="192"/>
      <c r="C110" s="155">
        <v>2657</v>
      </c>
      <c r="D110" s="156" t="s">
        <v>171</v>
      </c>
      <c r="E110" s="109">
        <v>1400</v>
      </c>
      <c r="F110" s="110">
        <f t="shared" si="15"/>
        <v>1050</v>
      </c>
      <c r="G110" s="58"/>
      <c r="H110" s="145"/>
      <c r="I110" s="94"/>
      <c r="J110" s="121">
        <f t="shared" si="16"/>
        <v>0</v>
      </c>
      <c r="K110" s="122"/>
      <c r="L110" s="98"/>
      <c r="M110" s="86"/>
    </row>
    <row r="111" spans="1:13" ht="30" customHeight="1" x14ac:dyDescent="0.3">
      <c r="A111" s="75"/>
      <c r="B111" s="192"/>
      <c r="C111" s="155">
        <v>2658</v>
      </c>
      <c r="D111" s="156" t="s">
        <v>172</v>
      </c>
      <c r="E111" s="109">
        <v>1400</v>
      </c>
      <c r="F111" s="110">
        <f t="shared" si="15"/>
        <v>1050</v>
      </c>
      <c r="G111" s="58"/>
      <c r="H111" s="145"/>
      <c r="I111" s="95"/>
      <c r="J111" s="121">
        <f t="shared" si="16"/>
        <v>0</v>
      </c>
      <c r="K111" s="122"/>
      <c r="L111" s="98"/>
      <c r="M111" s="86"/>
    </row>
    <row r="112" spans="1:13" ht="7.95" customHeight="1" x14ac:dyDescent="0.35">
      <c r="A112" s="75"/>
      <c r="B112" s="2"/>
      <c r="C112" s="163"/>
      <c r="D112" s="170"/>
      <c r="E112" s="111"/>
      <c r="F112" s="115"/>
      <c r="G112" s="58"/>
      <c r="H112" s="143"/>
      <c r="I112" s="94"/>
      <c r="J112" s="128"/>
      <c r="K112" s="130"/>
      <c r="L112" s="98"/>
      <c r="M112" s="86"/>
    </row>
    <row r="113" spans="1:13" ht="30" customHeight="1" x14ac:dyDescent="0.3">
      <c r="A113" s="75"/>
      <c r="B113" s="201" t="s">
        <v>186</v>
      </c>
      <c r="C113" s="165">
        <v>2282</v>
      </c>
      <c r="D113" s="156" t="s">
        <v>65</v>
      </c>
      <c r="E113" s="109">
        <v>490</v>
      </c>
      <c r="F113" s="110">
        <f t="shared" ref="F113:F137" si="17">E113*0.75</f>
        <v>367.5</v>
      </c>
      <c r="G113" s="58"/>
      <c r="H113" s="145"/>
      <c r="I113" s="95"/>
      <c r="J113" s="121">
        <f t="shared" ref="J113:J137" si="18">F113*H113</f>
        <v>0</v>
      </c>
      <c r="K113" s="122"/>
      <c r="L113" s="98"/>
      <c r="M113" s="86"/>
    </row>
    <row r="114" spans="1:13" ht="30" customHeight="1" x14ac:dyDescent="0.3">
      <c r="A114" s="75"/>
      <c r="B114" s="201"/>
      <c r="C114" s="165">
        <v>2280</v>
      </c>
      <c r="D114" s="156" t="s">
        <v>69</v>
      </c>
      <c r="E114" s="109">
        <v>490</v>
      </c>
      <c r="F114" s="110">
        <f t="shared" si="17"/>
        <v>367.5</v>
      </c>
      <c r="G114" s="58"/>
      <c r="H114" s="145"/>
      <c r="I114" s="95"/>
      <c r="J114" s="121">
        <f t="shared" si="18"/>
        <v>0</v>
      </c>
      <c r="K114" s="122"/>
      <c r="L114" s="98"/>
      <c r="M114" s="86"/>
    </row>
    <row r="115" spans="1:13" ht="30" customHeight="1" x14ac:dyDescent="0.3">
      <c r="A115" s="75"/>
      <c r="B115" s="201"/>
      <c r="C115" s="165">
        <v>2281</v>
      </c>
      <c r="D115" s="156" t="s">
        <v>66</v>
      </c>
      <c r="E115" s="109">
        <v>490</v>
      </c>
      <c r="F115" s="110">
        <f t="shared" si="17"/>
        <v>367.5</v>
      </c>
      <c r="G115" s="58"/>
      <c r="H115" s="145"/>
      <c r="I115" s="95"/>
      <c r="J115" s="121">
        <f t="shared" si="18"/>
        <v>0</v>
      </c>
      <c r="K115" s="122"/>
      <c r="L115" s="98"/>
      <c r="M115" s="86"/>
    </row>
    <row r="116" spans="1:13" ht="30" customHeight="1" x14ac:dyDescent="0.3">
      <c r="A116" s="75"/>
      <c r="B116" s="201"/>
      <c r="C116" s="165">
        <v>2283</v>
      </c>
      <c r="D116" s="160" t="s">
        <v>67</v>
      </c>
      <c r="E116" s="109">
        <v>490</v>
      </c>
      <c r="F116" s="110">
        <f t="shared" si="17"/>
        <v>367.5</v>
      </c>
      <c r="G116" s="58"/>
      <c r="H116" s="145"/>
      <c r="I116" s="95"/>
      <c r="J116" s="121">
        <f t="shared" si="18"/>
        <v>0</v>
      </c>
      <c r="K116" s="122"/>
      <c r="L116" s="98"/>
      <c r="M116" s="86"/>
    </row>
    <row r="117" spans="1:13" ht="30" customHeight="1" x14ac:dyDescent="0.3">
      <c r="A117" s="75"/>
      <c r="B117" s="201"/>
      <c r="C117" s="165">
        <v>2284</v>
      </c>
      <c r="D117" s="156" t="s">
        <v>68</v>
      </c>
      <c r="E117" s="109">
        <v>490</v>
      </c>
      <c r="F117" s="110">
        <f t="shared" si="17"/>
        <v>367.5</v>
      </c>
      <c r="G117" s="58"/>
      <c r="H117" s="145"/>
      <c r="I117" s="95"/>
      <c r="J117" s="121">
        <f t="shared" si="18"/>
        <v>0</v>
      </c>
      <c r="K117" s="122"/>
      <c r="L117" s="98"/>
      <c r="M117" s="86"/>
    </row>
    <row r="118" spans="1:13" ht="30" customHeight="1" x14ac:dyDescent="0.3">
      <c r="A118" s="75"/>
      <c r="B118" s="201"/>
      <c r="C118" s="165">
        <v>2285</v>
      </c>
      <c r="D118" s="160" t="s">
        <v>74</v>
      </c>
      <c r="E118" s="109">
        <v>700</v>
      </c>
      <c r="F118" s="110">
        <f t="shared" si="17"/>
        <v>525</v>
      </c>
      <c r="G118" s="58"/>
      <c r="H118" s="145"/>
      <c r="I118" s="95"/>
      <c r="J118" s="121">
        <f t="shared" si="18"/>
        <v>0</v>
      </c>
      <c r="K118" s="122"/>
      <c r="L118" s="98"/>
      <c r="M118" s="86"/>
    </row>
    <row r="119" spans="1:13" ht="30" customHeight="1" x14ac:dyDescent="0.3">
      <c r="A119" s="75"/>
      <c r="B119" s="201"/>
      <c r="C119" s="165">
        <v>3180</v>
      </c>
      <c r="D119" s="156" t="s">
        <v>173</v>
      </c>
      <c r="E119" s="109">
        <v>1960</v>
      </c>
      <c r="F119" s="110">
        <f t="shared" si="17"/>
        <v>1470</v>
      </c>
      <c r="G119" s="58"/>
      <c r="H119" s="145"/>
      <c r="I119" s="95"/>
      <c r="J119" s="121">
        <f t="shared" si="18"/>
        <v>0</v>
      </c>
      <c r="K119" s="122"/>
      <c r="L119" s="98"/>
      <c r="M119" s="86"/>
    </row>
    <row r="120" spans="1:13" ht="30" customHeight="1" x14ac:dyDescent="0.3">
      <c r="A120" s="75"/>
      <c r="B120" s="201"/>
      <c r="C120" s="165">
        <v>3177</v>
      </c>
      <c r="D120" s="156" t="s">
        <v>174</v>
      </c>
      <c r="E120" s="109">
        <v>1960</v>
      </c>
      <c r="F120" s="110">
        <f t="shared" si="17"/>
        <v>1470</v>
      </c>
      <c r="G120" s="58"/>
      <c r="H120" s="145"/>
      <c r="I120" s="94"/>
      <c r="J120" s="121">
        <f t="shared" si="18"/>
        <v>0</v>
      </c>
      <c r="K120" s="122"/>
      <c r="L120" s="98"/>
      <c r="M120" s="86"/>
    </row>
    <row r="121" spans="1:13" ht="30" customHeight="1" x14ac:dyDescent="0.3">
      <c r="A121" s="75"/>
      <c r="B121" s="201"/>
      <c r="C121" s="165">
        <v>3183</v>
      </c>
      <c r="D121" s="156" t="s">
        <v>175</v>
      </c>
      <c r="E121" s="109">
        <v>1960</v>
      </c>
      <c r="F121" s="110">
        <f t="shared" si="17"/>
        <v>1470</v>
      </c>
      <c r="G121" s="58"/>
      <c r="H121" s="145"/>
      <c r="I121" s="94"/>
      <c r="J121" s="121">
        <f t="shared" si="18"/>
        <v>0</v>
      </c>
      <c r="K121" s="122"/>
      <c r="L121" s="98"/>
      <c r="M121" s="86"/>
    </row>
    <row r="122" spans="1:13" ht="30" customHeight="1" x14ac:dyDescent="0.3">
      <c r="A122" s="75"/>
      <c r="B122" s="201"/>
      <c r="C122" s="165">
        <v>3181</v>
      </c>
      <c r="D122" s="156" t="s">
        <v>178</v>
      </c>
      <c r="E122" s="109">
        <v>3290</v>
      </c>
      <c r="F122" s="110">
        <f t="shared" si="17"/>
        <v>2467.5</v>
      </c>
      <c r="G122" s="58"/>
      <c r="H122" s="145"/>
      <c r="I122" s="94"/>
      <c r="J122" s="121">
        <f t="shared" si="18"/>
        <v>0</v>
      </c>
      <c r="K122" s="122"/>
      <c r="L122" s="98"/>
      <c r="M122" s="86"/>
    </row>
    <row r="123" spans="1:13" ht="30" customHeight="1" x14ac:dyDescent="0.3">
      <c r="A123" s="75"/>
      <c r="B123" s="201"/>
      <c r="C123" s="165">
        <v>3178</v>
      </c>
      <c r="D123" s="156" t="s">
        <v>177</v>
      </c>
      <c r="E123" s="109">
        <v>3290</v>
      </c>
      <c r="F123" s="110">
        <f t="shared" si="17"/>
        <v>2467.5</v>
      </c>
      <c r="G123" s="58"/>
      <c r="H123" s="145"/>
      <c r="I123" s="94"/>
      <c r="J123" s="121">
        <f t="shared" si="18"/>
        <v>0</v>
      </c>
      <c r="K123" s="122"/>
      <c r="L123" s="98"/>
      <c r="M123" s="86"/>
    </row>
    <row r="124" spans="1:13" ht="30" customHeight="1" x14ac:dyDescent="0.3">
      <c r="A124" s="75"/>
      <c r="B124" s="201"/>
      <c r="C124" s="165">
        <v>3184</v>
      </c>
      <c r="D124" s="156" t="s">
        <v>179</v>
      </c>
      <c r="E124" s="109">
        <v>3290</v>
      </c>
      <c r="F124" s="110">
        <f t="shared" si="17"/>
        <v>2467.5</v>
      </c>
      <c r="G124" s="58"/>
      <c r="H124" s="145"/>
      <c r="I124" s="94"/>
      <c r="J124" s="121">
        <f t="shared" si="18"/>
        <v>0</v>
      </c>
      <c r="K124" s="122"/>
      <c r="L124" s="98"/>
      <c r="M124" s="86"/>
    </row>
    <row r="125" spans="1:13" ht="30" customHeight="1" x14ac:dyDescent="0.3">
      <c r="A125" s="75"/>
      <c r="B125" s="201"/>
      <c r="C125" s="165">
        <v>3182</v>
      </c>
      <c r="D125" s="156" t="s">
        <v>180</v>
      </c>
      <c r="E125" s="109">
        <v>4340</v>
      </c>
      <c r="F125" s="110">
        <f t="shared" si="17"/>
        <v>3255</v>
      </c>
      <c r="G125" s="58"/>
      <c r="H125" s="145"/>
      <c r="I125" s="96"/>
      <c r="J125" s="121">
        <f t="shared" si="18"/>
        <v>0</v>
      </c>
      <c r="K125" s="122"/>
      <c r="L125" s="98"/>
      <c r="M125" s="86"/>
    </row>
    <row r="126" spans="1:13" ht="30" customHeight="1" x14ac:dyDescent="0.3">
      <c r="A126" s="75"/>
      <c r="B126" s="201"/>
      <c r="C126" s="165">
        <v>3179</v>
      </c>
      <c r="D126" s="156" t="s">
        <v>181</v>
      </c>
      <c r="E126" s="109">
        <v>4340</v>
      </c>
      <c r="F126" s="110">
        <f t="shared" si="17"/>
        <v>3255</v>
      </c>
      <c r="G126" s="58"/>
      <c r="H126" s="145"/>
      <c r="I126" s="96"/>
      <c r="J126" s="121">
        <f t="shared" si="18"/>
        <v>0</v>
      </c>
      <c r="K126" s="122"/>
      <c r="L126" s="98"/>
      <c r="M126" s="86"/>
    </row>
    <row r="127" spans="1:13" ht="30" customHeight="1" x14ac:dyDescent="0.3">
      <c r="A127" s="75"/>
      <c r="B127" s="201"/>
      <c r="C127" s="165">
        <v>3185</v>
      </c>
      <c r="D127" s="156" t="s">
        <v>182</v>
      </c>
      <c r="E127" s="109">
        <v>4340</v>
      </c>
      <c r="F127" s="110">
        <f t="shared" si="17"/>
        <v>3255</v>
      </c>
      <c r="G127" s="58"/>
      <c r="H127" s="145"/>
      <c r="I127" s="94"/>
      <c r="J127" s="121">
        <f t="shared" si="18"/>
        <v>0</v>
      </c>
      <c r="K127" s="122"/>
      <c r="L127" s="98"/>
      <c r="M127" s="86"/>
    </row>
    <row r="128" spans="1:13" ht="30" customHeight="1" x14ac:dyDescent="0.3">
      <c r="A128" s="75"/>
      <c r="B128" s="201"/>
      <c r="C128" s="155">
        <v>1816</v>
      </c>
      <c r="D128" s="156" t="s">
        <v>35</v>
      </c>
      <c r="E128" s="109">
        <v>7980</v>
      </c>
      <c r="F128" s="110">
        <f t="shared" si="17"/>
        <v>5985</v>
      </c>
      <c r="G128" s="58"/>
      <c r="H128" s="145"/>
      <c r="I128" s="94"/>
      <c r="J128" s="121">
        <f t="shared" si="18"/>
        <v>0</v>
      </c>
      <c r="K128" s="122"/>
      <c r="L128" s="98"/>
      <c r="M128" s="86"/>
    </row>
    <row r="129" spans="1:13" ht="30" customHeight="1" x14ac:dyDescent="0.3">
      <c r="A129" s="75"/>
      <c r="B129" s="201"/>
      <c r="C129" s="155">
        <v>505</v>
      </c>
      <c r="D129" s="156" t="s">
        <v>36</v>
      </c>
      <c r="E129" s="109">
        <v>6860</v>
      </c>
      <c r="F129" s="110">
        <f t="shared" si="17"/>
        <v>5145</v>
      </c>
      <c r="G129" s="58"/>
      <c r="H129" s="145"/>
      <c r="I129" s="94"/>
      <c r="J129" s="121">
        <f t="shared" si="18"/>
        <v>0</v>
      </c>
      <c r="K129" s="122"/>
      <c r="L129" s="98"/>
      <c r="M129" s="86"/>
    </row>
    <row r="130" spans="1:13" ht="30" customHeight="1" x14ac:dyDescent="0.3">
      <c r="A130" s="75"/>
      <c r="B130" s="201"/>
      <c r="C130" s="155">
        <v>502</v>
      </c>
      <c r="D130" s="156" t="s">
        <v>34</v>
      </c>
      <c r="E130" s="109">
        <v>8960</v>
      </c>
      <c r="F130" s="110">
        <f t="shared" si="17"/>
        <v>6720</v>
      </c>
      <c r="G130" s="58"/>
      <c r="H130" s="145"/>
      <c r="I130" s="94"/>
      <c r="J130" s="121">
        <f t="shared" si="18"/>
        <v>0</v>
      </c>
      <c r="K130" s="122"/>
      <c r="L130" s="98"/>
      <c r="M130" s="86"/>
    </row>
    <row r="131" spans="1:13" ht="30" customHeight="1" x14ac:dyDescent="0.3">
      <c r="A131" s="75"/>
      <c r="B131" s="201"/>
      <c r="C131" s="155">
        <v>2154</v>
      </c>
      <c r="D131" s="156" t="s">
        <v>183</v>
      </c>
      <c r="E131" s="109">
        <v>10920</v>
      </c>
      <c r="F131" s="110">
        <f t="shared" si="17"/>
        <v>8190</v>
      </c>
      <c r="G131" s="58"/>
      <c r="H131" s="145"/>
      <c r="I131" s="94"/>
      <c r="J131" s="121">
        <f t="shared" si="18"/>
        <v>0</v>
      </c>
      <c r="K131" s="122"/>
      <c r="L131" s="98"/>
      <c r="M131" s="86"/>
    </row>
    <row r="132" spans="1:13" ht="30" customHeight="1" x14ac:dyDescent="0.3">
      <c r="A132" s="75"/>
      <c r="B132" s="201"/>
      <c r="C132" s="155">
        <v>2156</v>
      </c>
      <c r="D132" s="156" t="s">
        <v>184</v>
      </c>
      <c r="E132" s="109">
        <v>12600</v>
      </c>
      <c r="F132" s="110">
        <f t="shared" si="17"/>
        <v>9450</v>
      </c>
      <c r="G132" s="58"/>
      <c r="H132" s="145"/>
      <c r="I132" s="94"/>
      <c r="J132" s="121">
        <f t="shared" si="18"/>
        <v>0</v>
      </c>
      <c r="K132" s="122"/>
      <c r="L132" s="98"/>
      <c r="M132" s="86"/>
    </row>
    <row r="133" spans="1:13" ht="30" customHeight="1" x14ac:dyDescent="0.3">
      <c r="A133" s="75"/>
      <c r="B133" s="201"/>
      <c r="C133" s="155">
        <v>3188</v>
      </c>
      <c r="D133" s="156" t="s">
        <v>185</v>
      </c>
      <c r="E133" s="109">
        <v>14840</v>
      </c>
      <c r="F133" s="110">
        <f t="shared" si="17"/>
        <v>11130</v>
      </c>
      <c r="G133" s="58"/>
      <c r="H133" s="145"/>
      <c r="I133" s="94"/>
      <c r="J133" s="121">
        <f t="shared" si="18"/>
        <v>0</v>
      </c>
      <c r="K133" s="122"/>
      <c r="L133" s="98"/>
      <c r="M133" s="86"/>
    </row>
    <row r="134" spans="1:13" ht="30" customHeight="1" x14ac:dyDescent="0.3">
      <c r="A134" s="75"/>
      <c r="B134" s="201"/>
      <c r="C134" s="155">
        <v>2655</v>
      </c>
      <c r="D134" s="156" t="s">
        <v>58</v>
      </c>
      <c r="E134" s="109">
        <v>9800</v>
      </c>
      <c r="F134" s="110">
        <f t="shared" si="17"/>
        <v>7350</v>
      </c>
      <c r="G134" s="58"/>
      <c r="H134" s="145"/>
      <c r="I134" s="94"/>
      <c r="J134" s="121">
        <f t="shared" si="18"/>
        <v>0</v>
      </c>
      <c r="K134" s="122"/>
      <c r="L134" s="98"/>
      <c r="M134" s="86"/>
    </row>
    <row r="135" spans="1:13" ht="30" customHeight="1" x14ac:dyDescent="0.3">
      <c r="A135" s="75"/>
      <c r="B135" s="201"/>
      <c r="C135" s="155">
        <v>2656</v>
      </c>
      <c r="D135" s="156" t="s">
        <v>94</v>
      </c>
      <c r="E135" s="109">
        <v>9800</v>
      </c>
      <c r="F135" s="110">
        <f t="shared" si="17"/>
        <v>7350</v>
      </c>
      <c r="G135" s="58"/>
      <c r="H135" s="145"/>
      <c r="I135" s="94"/>
      <c r="J135" s="121">
        <f t="shared" si="18"/>
        <v>0</v>
      </c>
      <c r="K135" s="122"/>
      <c r="L135" s="98"/>
      <c r="M135" s="86"/>
    </row>
    <row r="136" spans="1:13" ht="30" customHeight="1" x14ac:dyDescent="0.3">
      <c r="A136" s="75"/>
      <c r="B136" s="201"/>
      <c r="C136" s="155">
        <v>503</v>
      </c>
      <c r="D136" s="156" t="s">
        <v>59</v>
      </c>
      <c r="E136" s="109">
        <v>11900</v>
      </c>
      <c r="F136" s="110">
        <f t="shared" si="17"/>
        <v>8925</v>
      </c>
      <c r="G136" s="58"/>
      <c r="H136" s="145"/>
      <c r="I136" s="94"/>
      <c r="J136" s="121">
        <f t="shared" si="18"/>
        <v>0</v>
      </c>
      <c r="K136" s="122"/>
      <c r="L136" s="98"/>
      <c r="M136" s="86"/>
    </row>
    <row r="137" spans="1:13" ht="30" customHeight="1" x14ac:dyDescent="0.3">
      <c r="A137" s="75"/>
      <c r="B137" s="201"/>
      <c r="C137" s="155">
        <v>504</v>
      </c>
      <c r="D137" s="156" t="s">
        <v>60</v>
      </c>
      <c r="E137" s="109">
        <v>12950</v>
      </c>
      <c r="F137" s="110">
        <f t="shared" si="17"/>
        <v>9712.5</v>
      </c>
      <c r="G137" s="58"/>
      <c r="H137" s="145"/>
      <c r="I137" s="94"/>
      <c r="J137" s="121">
        <f t="shared" si="18"/>
        <v>0</v>
      </c>
      <c r="K137" s="122"/>
      <c r="L137" s="98"/>
      <c r="M137" s="86"/>
    </row>
    <row r="138" spans="1:13" ht="7.95" customHeight="1" x14ac:dyDescent="0.3">
      <c r="A138" s="75"/>
      <c r="B138" s="9"/>
      <c r="C138" s="158"/>
      <c r="D138" s="159"/>
      <c r="E138" s="111"/>
      <c r="F138" s="112"/>
      <c r="G138" s="58"/>
      <c r="H138" s="143"/>
      <c r="I138" s="94"/>
      <c r="J138" s="126"/>
      <c r="K138" s="127"/>
      <c r="L138" s="98"/>
      <c r="M138" s="86"/>
    </row>
    <row r="139" spans="1:13" ht="30" customHeight="1" x14ac:dyDescent="0.3">
      <c r="A139" s="75"/>
      <c r="B139" s="201" t="s">
        <v>187</v>
      </c>
      <c r="C139" s="165">
        <v>501</v>
      </c>
      <c r="D139" s="156" t="s">
        <v>37</v>
      </c>
      <c r="E139" s="109">
        <v>2100</v>
      </c>
      <c r="F139" s="110">
        <f t="shared" ref="F139:F144" si="19">E139*0.75</f>
        <v>1575</v>
      </c>
      <c r="G139" s="58"/>
      <c r="H139" s="145"/>
      <c r="I139" s="94"/>
      <c r="J139" s="121">
        <f t="shared" ref="J139:J144" si="20">F139*H139</f>
        <v>0</v>
      </c>
      <c r="K139" s="122"/>
      <c r="L139" s="98"/>
      <c r="M139" s="86"/>
    </row>
    <row r="140" spans="1:13" ht="30" customHeight="1" x14ac:dyDescent="0.3">
      <c r="A140" s="75"/>
      <c r="B140" s="201"/>
      <c r="C140" s="165">
        <v>2032</v>
      </c>
      <c r="D140" s="156" t="s">
        <v>38</v>
      </c>
      <c r="E140" s="109">
        <v>2100</v>
      </c>
      <c r="F140" s="110">
        <f t="shared" si="19"/>
        <v>1575</v>
      </c>
      <c r="G140" s="58"/>
      <c r="H140" s="145"/>
      <c r="I140" s="94"/>
      <c r="J140" s="121">
        <f t="shared" si="20"/>
        <v>0</v>
      </c>
      <c r="K140" s="122"/>
      <c r="L140" s="98"/>
      <c r="M140" s="86"/>
    </row>
    <row r="141" spans="1:13" ht="30" customHeight="1" x14ac:dyDescent="0.3">
      <c r="A141" s="75"/>
      <c r="B141" s="201"/>
      <c r="C141" s="155">
        <v>1278</v>
      </c>
      <c r="D141" s="156" t="s">
        <v>39</v>
      </c>
      <c r="E141" s="109">
        <v>1540</v>
      </c>
      <c r="F141" s="110">
        <f t="shared" si="19"/>
        <v>1155</v>
      </c>
      <c r="G141" s="58"/>
      <c r="H141" s="145"/>
      <c r="I141" s="94"/>
      <c r="J141" s="121">
        <f t="shared" si="20"/>
        <v>0</v>
      </c>
      <c r="K141" s="122"/>
      <c r="L141" s="98"/>
      <c r="M141" s="86"/>
    </row>
    <row r="142" spans="1:13" ht="30" customHeight="1" x14ac:dyDescent="0.3">
      <c r="A142" s="75"/>
      <c r="B142" s="201"/>
      <c r="C142" s="155">
        <v>506</v>
      </c>
      <c r="D142" s="156" t="s">
        <v>40</v>
      </c>
      <c r="E142" s="109">
        <v>1820</v>
      </c>
      <c r="F142" s="110">
        <f t="shared" si="19"/>
        <v>1365</v>
      </c>
      <c r="G142" s="58"/>
      <c r="H142" s="145"/>
      <c r="I142" s="94"/>
      <c r="J142" s="121">
        <f t="shared" si="20"/>
        <v>0</v>
      </c>
      <c r="K142" s="122"/>
      <c r="L142" s="98"/>
      <c r="M142" s="86"/>
    </row>
    <row r="143" spans="1:13" ht="30" customHeight="1" x14ac:dyDescent="0.3">
      <c r="A143" s="75"/>
      <c r="B143" s="201"/>
      <c r="C143" s="165">
        <v>2287</v>
      </c>
      <c r="D143" s="160" t="s">
        <v>70</v>
      </c>
      <c r="E143" s="109">
        <v>1680</v>
      </c>
      <c r="F143" s="148">
        <f t="shared" si="19"/>
        <v>1260</v>
      </c>
      <c r="G143" s="58"/>
      <c r="H143" s="145"/>
      <c r="I143" s="95"/>
      <c r="J143" s="121">
        <f t="shared" si="20"/>
        <v>0</v>
      </c>
      <c r="K143" s="122"/>
      <c r="L143" s="98"/>
      <c r="M143" s="86"/>
    </row>
    <row r="144" spans="1:13" ht="30" customHeight="1" x14ac:dyDescent="0.3">
      <c r="A144" s="75"/>
      <c r="B144" s="201"/>
      <c r="C144" s="155">
        <v>516</v>
      </c>
      <c r="D144" s="156" t="s">
        <v>309</v>
      </c>
      <c r="E144" s="109">
        <v>2450</v>
      </c>
      <c r="F144" s="110">
        <f t="shared" si="19"/>
        <v>1837.5</v>
      </c>
      <c r="G144" s="58"/>
      <c r="H144" s="145"/>
      <c r="I144" s="94"/>
      <c r="J144" s="121">
        <f t="shared" si="20"/>
        <v>0</v>
      </c>
      <c r="K144" s="122"/>
      <c r="L144" s="98"/>
      <c r="M144" s="86"/>
    </row>
    <row r="145" spans="1:13" ht="7.95" customHeight="1" x14ac:dyDescent="0.3">
      <c r="A145" s="75"/>
      <c r="B145" s="9"/>
      <c r="C145" s="158"/>
      <c r="D145" s="159"/>
      <c r="E145" s="111"/>
      <c r="F145" s="112"/>
      <c r="G145" s="58"/>
      <c r="H145" s="143"/>
      <c r="I145" s="94"/>
      <c r="J145" s="126"/>
      <c r="K145" s="127"/>
      <c r="L145" s="98"/>
      <c r="M145" s="86"/>
    </row>
    <row r="146" spans="1:13" ht="30" customHeight="1" x14ac:dyDescent="0.3">
      <c r="A146" s="75"/>
      <c r="B146" s="200" t="s">
        <v>19</v>
      </c>
      <c r="C146" s="165">
        <v>1244</v>
      </c>
      <c r="D146" s="156" t="s">
        <v>43</v>
      </c>
      <c r="E146" s="109">
        <v>11900</v>
      </c>
      <c r="F146" s="110">
        <f t="shared" ref="F146:F148" si="21">E146*0.75</f>
        <v>8925</v>
      </c>
      <c r="G146" s="58"/>
      <c r="H146" s="145"/>
      <c r="I146" s="94"/>
      <c r="J146" s="121">
        <f t="shared" ref="J146:J148" si="22">F146*H146</f>
        <v>0</v>
      </c>
      <c r="K146" s="122"/>
      <c r="L146" s="98"/>
      <c r="M146" s="86"/>
    </row>
    <row r="147" spans="1:13" ht="30" customHeight="1" x14ac:dyDescent="0.3">
      <c r="A147" s="75"/>
      <c r="B147" s="200"/>
      <c r="C147" s="165">
        <v>1245</v>
      </c>
      <c r="D147" s="156" t="s">
        <v>44</v>
      </c>
      <c r="E147" s="109">
        <v>11900</v>
      </c>
      <c r="F147" s="110">
        <f t="shared" si="21"/>
        <v>8925</v>
      </c>
      <c r="G147" s="58"/>
      <c r="H147" s="145"/>
      <c r="I147" s="94"/>
      <c r="J147" s="121">
        <f t="shared" si="22"/>
        <v>0</v>
      </c>
      <c r="K147" s="122"/>
      <c r="L147" s="98"/>
      <c r="M147" s="86"/>
    </row>
    <row r="148" spans="1:13" ht="30" customHeight="1" x14ac:dyDescent="0.3">
      <c r="A148" s="75"/>
      <c r="B148" s="200"/>
      <c r="C148" s="165">
        <v>1246</v>
      </c>
      <c r="D148" s="156" t="s">
        <v>95</v>
      </c>
      <c r="E148" s="109">
        <v>11900</v>
      </c>
      <c r="F148" s="110">
        <f t="shared" si="21"/>
        <v>8925</v>
      </c>
      <c r="G148" s="58"/>
      <c r="H148" s="145"/>
      <c r="I148" s="94"/>
      <c r="J148" s="121">
        <f t="shared" si="22"/>
        <v>0</v>
      </c>
      <c r="K148" s="122"/>
      <c r="L148" s="98"/>
      <c r="M148" s="86"/>
    </row>
    <row r="149" spans="1:13" ht="7.95" customHeight="1" x14ac:dyDescent="0.3">
      <c r="A149" s="75"/>
      <c r="B149" s="9"/>
      <c r="C149" s="158"/>
      <c r="D149" s="159"/>
      <c r="E149" s="111"/>
      <c r="F149" s="112"/>
      <c r="G149" s="58"/>
      <c r="H149" s="143"/>
      <c r="I149" s="94"/>
      <c r="J149" s="126"/>
      <c r="K149" s="127"/>
      <c r="L149" s="98"/>
      <c r="M149" s="86"/>
    </row>
    <row r="150" spans="1:13" ht="30" customHeight="1" x14ac:dyDescent="0.3">
      <c r="A150" s="75"/>
      <c r="B150" s="201" t="s">
        <v>29</v>
      </c>
      <c r="C150" s="165">
        <v>3236</v>
      </c>
      <c r="D150" s="156" t="s">
        <v>188</v>
      </c>
      <c r="E150" s="109">
        <v>5600</v>
      </c>
      <c r="F150" s="110">
        <f t="shared" ref="F150:F154" si="23">E150*0.75</f>
        <v>4200</v>
      </c>
      <c r="G150" s="58"/>
      <c r="H150" s="145"/>
      <c r="I150" s="95"/>
      <c r="J150" s="121">
        <f t="shared" ref="J150:J154" si="24">F150*H150</f>
        <v>0</v>
      </c>
      <c r="K150" s="122"/>
      <c r="L150" s="98"/>
      <c r="M150" s="86"/>
    </row>
    <row r="151" spans="1:13" ht="30" customHeight="1" x14ac:dyDescent="0.3">
      <c r="A151" s="75"/>
      <c r="B151" s="201"/>
      <c r="C151" s="165">
        <v>3236</v>
      </c>
      <c r="D151" s="156" t="s">
        <v>189</v>
      </c>
      <c r="E151" s="109">
        <v>6300</v>
      </c>
      <c r="F151" s="110">
        <f t="shared" si="23"/>
        <v>4725</v>
      </c>
      <c r="G151" s="58"/>
      <c r="H151" s="145"/>
      <c r="I151" s="94"/>
      <c r="J151" s="121">
        <f t="shared" si="24"/>
        <v>0</v>
      </c>
      <c r="K151" s="122"/>
      <c r="L151" s="98"/>
      <c r="M151" s="86"/>
    </row>
    <row r="152" spans="1:13" ht="30" customHeight="1" x14ac:dyDescent="0.3">
      <c r="A152" s="75"/>
      <c r="B152" s="201"/>
      <c r="C152" s="165">
        <v>3236</v>
      </c>
      <c r="D152" s="156" t="s">
        <v>190</v>
      </c>
      <c r="E152" s="109">
        <v>6300</v>
      </c>
      <c r="F152" s="110">
        <f t="shared" si="23"/>
        <v>4725</v>
      </c>
      <c r="G152" s="58"/>
      <c r="H152" s="145"/>
      <c r="I152" s="94"/>
      <c r="J152" s="121">
        <f t="shared" si="24"/>
        <v>0</v>
      </c>
      <c r="K152" s="122"/>
      <c r="L152" s="98"/>
      <c r="M152" s="86"/>
    </row>
    <row r="153" spans="1:13" ht="30" customHeight="1" x14ac:dyDescent="0.3">
      <c r="A153" s="75"/>
      <c r="B153" s="201"/>
      <c r="C153" s="165">
        <v>3236</v>
      </c>
      <c r="D153" s="156" t="s">
        <v>191</v>
      </c>
      <c r="E153" s="109">
        <v>6300</v>
      </c>
      <c r="F153" s="110">
        <f t="shared" si="23"/>
        <v>4725</v>
      </c>
      <c r="G153" s="58"/>
      <c r="H153" s="145"/>
      <c r="I153" s="94"/>
      <c r="J153" s="121">
        <f t="shared" si="24"/>
        <v>0</v>
      </c>
      <c r="K153" s="122"/>
      <c r="L153" s="98"/>
      <c r="M153" s="86"/>
    </row>
    <row r="154" spans="1:13" ht="30" customHeight="1" x14ac:dyDescent="0.3">
      <c r="A154" s="75"/>
      <c r="B154" s="201"/>
      <c r="C154" s="165">
        <v>3236</v>
      </c>
      <c r="D154" s="156" t="s">
        <v>192</v>
      </c>
      <c r="E154" s="109">
        <v>7000</v>
      </c>
      <c r="F154" s="110">
        <f t="shared" si="23"/>
        <v>5250</v>
      </c>
      <c r="G154" s="58"/>
      <c r="H154" s="145"/>
      <c r="I154" s="94"/>
      <c r="J154" s="121">
        <f t="shared" si="24"/>
        <v>0</v>
      </c>
      <c r="K154" s="122"/>
      <c r="L154" s="98"/>
      <c r="M154" s="86"/>
    </row>
    <row r="155" spans="1:13" ht="7.95" customHeight="1" x14ac:dyDescent="0.3">
      <c r="A155" s="75"/>
      <c r="B155" s="9"/>
      <c r="C155" s="158"/>
      <c r="D155" s="159"/>
      <c r="E155" s="111"/>
      <c r="F155" s="112"/>
      <c r="G155" s="79"/>
      <c r="H155" s="143"/>
      <c r="I155" s="94"/>
      <c r="J155" s="126"/>
      <c r="K155" s="127"/>
      <c r="L155" s="98"/>
      <c r="M155" s="86"/>
    </row>
    <row r="156" spans="1:13" ht="30" customHeight="1" x14ac:dyDescent="0.3">
      <c r="A156" s="75"/>
      <c r="B156" s="201" t="s">
        <v>20</v>
      </c>
      <c r="C156" s="151">
        <v>513</v>
      </c>
      <c r="D156" s="152" t="s">
        <v>45</v>
      </c>
      <c r="E156" s="109">
        <v>2380</v>
      </c>
      <c r="F156" s="110">
        <f t="shared" ref="F156:F161" si="25">E156*0.75</f>
        <v>1785</v>
      </c>
      <c r="G156" s="61"/>
      <c r="H156" s="145"/>
      <c r="I156" s="94"/>
      <c r="J156" s="121">
        <f t="shared" ref="J156:J161" si="26">F156*H156</f>
        <v>0</v>
      </c>
      <c r="K156" s="122"/>
      <c r="L156" s="98"/>
      <c r="M156" s="86"/>
    </row>
    <row r="157" spans="1:13" ht="30" customHeight="1" x14ac:dyDescent="0.3">
      <c r="A157" s="75"/>
      <c r="B157" s="201"/>
      <c r="C157" s="155">
        <v>2152</v>
      </c>
      <c r="D157" s="156" t="s">
        <v>64</v>
      </c>
      <c r="E157" s="109">
        <v>1400</v>
      </c>
      <c r="F157" s="110">
        <f t="shared" si="25"/>
        <v>1050</v>
      </c>
      <c r="G157" s="61"/>
      <c r="H157" s="145"/>
      <c r="I157" s="94"/>
      <c r="J157" s="121">
        <f t="shared" si="26"/>
        <v>0</v>
      </c>
      <c r="K157" s="122"/>
      <c r="L157" s="98"/>
      <c r="M157" s="86"/>
    </row>
    <row r="158" spans="1:13" ht="30" customHeight="1" x14ac:dyDescent="0.3">
      <c r="A158" s="75"/>
      <c r="B158" s="201"/>
      <c r="C158" s="155">
        <v>515</v>
      </c>
      <c r="D158" s="156" t="s">
        <v>46</v>
      </c>
      <c r="E158" s="109">
        <v>1540</v>
      </c>
      <c r="F158" s="110">
        <f t="shared" si="25"/>
        <v>1155</v>
      </c>
      <c r="G158" s="58"/>
      <c r="H158" s="145"/>
      <c r="I158" s="94"/>
      <c r="J158" s="121">
        <f t="shared" si="26"/>
        <v>0</v>
      </c>
      <c r="K158" s="122"/>
      <c r="L158" s="98"/>
      <c r="M158" s="86"/>
    </row>
    <row r="159" spans="1:13" ht="30" customHeight="1" x14ac:dyDescent="0.3">
      <c r="A159" s="75"/>
      <c r="B159" s="201"/>
      <c r="C159" s="155">
        <v>1891</v>
      </c>
      <c r="D159" s="156" t="s">
        <v>197</v>
      </c>
      <c r="E159" s="109">
        <v>1400</v>
      </c>
      <c r="F159" s="110">
        <f t="shared" si="25"/>
        <v>1050</v>
      </c>
      <c r="G159" s="58"/>
      <c r="H159" s="145"/>
      <c r="I159" s="94"/>
      <c r="J159" s="121">
        <f t="shared" si="26"/>
        <v>0</v>
      </c>
      <c r="K159" s="122"/>
      <c r="L159" s="98"/>
      <c r="M159" s="86"/>
    </row>
    <row r="160" spans="1:13" ht="30" customHeight="1" x14ac:dyDescent="0.3">
      <c r="A160" s="75"/>
      <c r="B160" s="201"/>
      <c r="C160" s="165">
        <v>568</v>
      </c>
      <c r="D160" s="156" t="s">
        <v>218</v>
      </c>
      <c r="E160" s="109">
        <v>392</v>
      </c>
      <c r="F160" s="110">
        <f t="shared" si="25"/>
        <v>294</v>
      </c>
      <c r="G160" s="56"/>
      <c r="H160" s="145"/>
      <c r="I160" s="94"/>
      <c r="J160" s="121">
        <f t="shared" si="26"/>
        <v>0</v>
      </c>
      <c r="K160" s="122"/>
      <c r="L160" s="98"/>
      <c r="M160" s="86"/>
    </row>
    <row r="161" spans="1:13" ht="30" customHeight="1" x14ac:dyDescent="0.3">
      <c r="A161" s="75"/>
      <c r="B161" s="201"/>
      <c r="C161" s="155">
        <v>2153</v>
      </c>
      <c r="D161" s="156" t="s">
        <v>57</v>
      </c>
      <c r="E161" s="109">
        <v>1680</v>
      </c>
      <c r="F161" s="110">
        <f t="shared" si="25"/>
        <v>1260</v>
      </c>
      <c r="G161" s="58"/>
      <c r="H161" s="145"/>
      <c r="I161" s="94"/>
      <c r="J161" s="121">
        <f t="shared" si="26"/>
        <v>0</v>
      </c>
      <c r="K161" s="122"/>
      <c r="L161" s="98"/>
      <c r="M161" s="86"/>
    </row>
    <row r="162" spans="1:13" ht="30" customHeight="1" x14ac:dyDescent="0.35">
      <c r="A162" s="75"/>
      <c r="B162" s="201"/>
      <c r="C162" s="158"/>
      <c r="D162" s="171" t="s">
        <v>310</v>
      </c>
      <c r="E162" s="111"/>
      <c r="F162" s="115">
        <v>-0.25</v>
      </c>
      <c r="G162" s="79"/>
      <c r="H162" s="147" t="s">
        <v>299</v>
      </c>
      <c r="I162" s="94"/>
      <c r="J162" s="128" t="s">
        <v>5</v>
      </c>
      <c r="K162" s="128" t="s">
        <v>93</v>
      </c>
      <c r="L162" s="98"/>
      <c r="M162" s="86"/>
    </row>
    <row r="163" spans="1:13" ht="30" customHeight="1" x14ac:dyDescent="0.3">
      <c r="A163" s="75"/>
      <c r="B163" s="201"/>
      <c r="C163" s="155">
        <v>2972</v>
      </c>
      <c r="D163" s="156" t="s">
        <v>198</v>
      </c>
      <c r="E163" s="109">
        <v>700</v>
      </c>
      <c r="F163" s="110">
        <f t="shared" ref="F163:F169" si="27">E163*0.75</f>
        <v>525</v>
      </c>
      <c r="G163" s="58"/>
      <c r="H163" s="145"/>
      <c r="I163" s="94"/>
      <c r="J163" s="121">
        <f t="shared" ref="J163:J169" si="28">F163*H163</f>
        <v>0</v>
      </c>
      <c r="K163" s="122"/>
      <c r="L163" s="98"/>
      <c r="M163" s="86"/>
    </row>
    <row r="164" spans="1:13" ht="30" customHeight="1" x14ac:dyDescent="0.3">
      <c r="A164" s="75"/>
      <c r="B164" s="201"/>
      <c r="C164" s="155">
        <v>2971</v>
      </c>
      <c r="D164" s="156" t="s">
        <v>199</v>
      </c>
      <c r="E164" s="109">
        <v>700</v>
      </c>
      <c r="F164" s="110">
        <f t="shared" si="27"/>
        <v>525</v>
      </c>
      <c r="G164" s="58"/>
      <c r="H164" s="145"/>
      <c r="I164" s="94"/>
      <c r="J164" s="121">
        <f t="shared" si="28"/>
        <v>0</v>
      </c>
      <c r="K164" s="122"/>
      <c r="L164" s="98"/>
      <c r="M164" s="86"/>
    </row>
    <row r="165" spans="1:13" ht="30" customHeight="1" x14ac:dyDescent="0.3">
      <c r="A165" s="75"/>
      <c r="B165" s="201"/>
      <c r="C165" s="155">
        <v>2023</v>
      </c>
      <c r="D165" s="156" t="s">
        <v>73</v>
      </c>
      <c r="E165" s="109">
        <v>280</v>
      </c>
      <c r="F165" s="110">
        <f t="shared" si="27"/>
        <v>210</v>
      </c>
      <c r="G165" s="58"/>
      <c r="H165" s="145"/>
      <c r="I165" s="94"/>
      <c r="J165" s="121">
        <f t="shared" si="28"/>
        <v>0</v>
      </c>
      <c r="K165" s="122"/>
      <c r="L165" s="98"/>
      <c r="M165" s="86"/>
    </row>
    <row r="166" spans="1:13" ht="30" customHeight="1" x14ac:dyDescent="0.3">
      <c r="A166" s="75"/>
      <c r="B166" s="201"/>
      <c r="C166" s="155">
        <v>2027</v>
      </c>
      <c r="D166" s="156" t="s">
        <v>72</v>
      </c>
      <c r="E166" s="109">
        <v>280</v>
      </c>
      <c r="F166" s="110">
        <f t="shared" si="27"/>
        <v>210</v>
      </c>
      <c r="G166" s="58"/>
      <c r="H166" s="145"/>
      <c r="I166" s="94"/>
      <c r="J166" s="121">
        <f t="shared" si="28"/>
        <v>0</v>
      </c>
      <c r="K166" s="122"/>
      <c r="L166" s="98"/>
      <c r="M166" s="86"/>
    </row>
    <row r="167" spans="1:13" ht="30" customHeight="1" x14ac:dyDescent="0.3">
      <c r="A167" s="75"/>
      <c r="B167" s="201"/>
      <c r="C167" s="155">
        <v>2024</v>
      </c>
      <c r="D167" s="156" t="s">
        <v>71</v>
      </c>
      <c r="E167" s="109">
        <v>280</v>
      </c>
      <c r="F167" s="110">
        <f t="shared" si="27"/>
        <v>210</v>
      </c>
      <c r="G167" s="58"/>
      <c r="H167" s="145"/>
      <c r="I167" s="94"/>
      <c r="J167" s="121">
        <f t="shared" si="28"/>
        <v>0</v>
      </c>
      <c r="K167" s="122"/>
      <c r="L167" s="98"/>
      <c r="M167" s="86"/>
    </row>
    <row r="168" spans="1:13" ht="30" customHeight="1" x14ac:dyDescent="0.3">
      <c r="A168" s="75"/>
      <c r="B168" s="201"/>
      <c r="C168" s="155">
        <v>2022</v>
      </c>
      <c r="D168" s="156" t="s">
        <v>302</v>
      </c>
      <c r="E168" s="109">
        <v>280</v>
      </c>
      <c r="F168" s="110">
        <f t="shared" ref="F168" si="29">E168*0.75</f>
        <v>210</v>
      </c>
      <c r="G168" s="58"/>
      <c r="H168" s="145"/>
      <c r="I168" s="94"/>
      <c r="J168" s="121">
        <f t="shared" ref="J168" si="30">F168*H168</f>
        <v>0</v>
      </c>
      <c r="K168" s="122"/>
      <c r="L168" s="98"/>
      <c r="M168" s="86"/>
    </row>
    <row r="169" spans="1:13" ht="30" customHeight="1" x14ac:dyDescent="0.3">
      <c r="A169" s="75"/>
      <c r="B169" s="201"/>
      <c r="C169" s="155">
        <v>2019</v>
      </c>
      <c r="D169" s="156" t="s">
        <v>75</v>
      </c>
      <c r="E169" s="109">
        <v>70</v>
      </c>
      <c r="F169" s="110">
        <f t="shared" si="27"/>
        <v>52.5</v>
      </c>
      <c r="G169" s="58"/>
      <c r="H169" s="145"/>
      <c r="I169" s="94"/>
      <c r="J169" s="121">
        <f t="shared" si="28"/>
        <v>0</v>
      </c>
      <c r="K169" s="122"/>
      <c r="L169" s="98"/>
      <c r="M169" s="86"/>
    </row>
    <row r="170" spans="1:13" ht="7.95" customHeight="1" x14ac:dyDescent="0.3">
      <c r="A170" s="75"/>
      <c r="B170" s="9"/>
      <c r="C170" s="153"/>
      <c r="D170" s="172"/>
      <c r="E170" s="111"/>
      <c r="F170" s="112"/>
      <c r="G170" s="58"/>
      <c r="H170" s="143"/>
      <c r="I170" s="94"/>
      <c r="J170" s="126"/>
      <c r="K170" s="127"/>
      <c r="L170" s="98"/>
      <c r="M170" s="86"/>
    </row>
    <row r="171" spans="1:13" ht="30" customHeight="1" x14ac:dyDescent="0.3">
      <c r="A171" s="75"/>
      <c r="B171" s="201" t="s">
        <v>21</v>
      </c>
      <c r="C171" s="165">
        <v>523</v>
      </c>
      <c r="D171" s="156" t="s">
        <v>47</v>
      </c>
      <c r="E171" s="109">
        <v>1960</v>
      </c>
      <c r="F171" s="110">
        <f t="shared" ref="F171:F178" si="31">E171*0.75</f>
        <v>1470</v>
      </c>
      <c r="G171" s="58"/>
      <c r="H171" s="145"/>
      <c r="I171" s="96"/>
      <c r="J171" s="121">
        <f t="shared" ref="J171:J178" si="32">F171*H171</f>
        <v>0</v>
      </c>
      <c r="K171" s="122"/>
      <c r="L171" s="98"/>
      <c r="M171" s="86"/>
    </row>
    <row r="172" spans="1:13" ht="30" customHeight="1" x14ac:dyDescent="0.3">
      <c r="A172" s="75"/>
      <c r="B172" s="201"/>
      <c r="C172" s="155">
        <v>524</v>
      </c>
      <c r="D172" s="156" t="s">
        <v>48</v>
      </c>
      <c r="E172" s="109">
        <v>2940</v>
      </c>
      <c r="F172" s="110">
        <f t="shared" si="31"/>
        <v>2205</v>
      </c>
      <c r="G172" s="58"/>
      <c r="H172" s="145"/>
      <c r="I172" s="94"/>
      <c r="J172" s="121">
        <f t="shared" si="32"/>
        <v>0</v>
      </c>
      <c r="K172" s="122"/>
      <c r="L172" s="98"/>
      <c r="M172" s="86"/>
    </row>
    <row r="173" spans="1:13" ht="30" customHeight="1" x14ac:dyDescent="0.3">
      <c r="A173" s="75"/>
      <c r="B173" s="201"/>
      <c r="C173" s="151">
        <v>525</v>
      </c>
      <c r="D173" s="152" t="s">
        <v>49</v>
      </c>
      <c r="E173" s="109">
        <v>1540</v>
      </c>
      <c r="F173" s="110">
        <f t="shared" si="31"/>
        <v>1155</v>
      </c>
      <c r="G173" s="58"/>
      <c r="H173" s="145"/>
      <c r="I173" s="94"/>
      <c r="J173" s="121">
        <f t="shared" si="32"/>
        <v>0</v>
      </c>
      <c r="K173" s="122"/>
      <c r="L173" s="98"/>
      <c r="M173" s="86"/>
    </row>
    <row r="174" spans="1:13" ht="30" customHeight="1" x14ac:dyDescent="0.3">
      <c r="A174" s="75"/>
      <c r="B174" s="201"/>
      <c r="C174" s="155">
        <v>2455</v>
      </c>
      <c r="D174" s="182" t="s">
        <v>200</v>
      </c>
      <c r="E174" s="140">
        <v>5600</v>
      </c>
      <c r="F174" s="110">
        <f t="shared" si="31"/>
        <v>4200</v>
      </c>
      <c r="G174" s="58"/>
      <c r="H174" s="145"/>
      <c r="I174" s="94"/>
      <c r="J174" s="121">
        <f t="shared" si="32"/>
        <v>0</v>
      </c>
      <c r="K174" s="122"/>
      <c r="L174" s="98"/>
      <c r="M174" s="86"/>
    </row>
    <row r="175" spans="1:13" ht="30" customHeight="1" x14ac:dyDescent="0.3">
      <c r="A175" s="75"/>
      <c r="B175" s="201"/>
      <c r="C175" s="155">
        <v>2453</v>
      </c>
      <c r="D175" s="156" t="s">
        <v>307</v>
      </c>
      <c r="E175" s="109">
        <v>7000</v>
      </c>
      <c r="F175" s="110">
        <f t="shared" si="31"/>
        <v>5250</v>
      </c>
      <c r="G175" s="58"/>
      <c r="H175" s="145"/>
      <c r="I175" s="94"/>
      <c r="J175" s="121">
        <f t="shared" si="32"/>
        <v>0</v>
      </c>
      <c r="K175" s="122"/>
      <c r="L175" s="98"/>
      <c r="M175" s="86"/>
    </row>
    <row r="176" spans="1:13" ht="30" customHeight="1" x14ac:dyDescent="0.3">
      <c r="A176" s="75"/>
      <c r="B176" s="201"/>
      <c r="C176" s="155">
        <v>528</v>
      </c>
      <c r="D176" s="156" t="s">
        <v>50</v>
      </c>
      <c r="E176" s="109">
        <v>5460</v>
      </c>
      <c r="F176" s="110">
        <f t="shared" si="31"/>
        <v>4095</v>
      </c>
      <c r="G176" s="58"/>
      <c r="H176" s="145"/>
      <c r="I176" s="94"/>
      <c r="J176" s="121">
        <f t="shared" si="32"/>
        <v>0</v>
      </c>
      <c r="K176" s="122"/>
      <c r="L176" s="98"/>
      <c r="M176" s="86"/>
    </row>
    <row r="177" spans="1:13" ht="30" customHeight="1" x14ac:dyDescent="0.3">
      <c r="A177" s="75"/>
      <c r="B177" s="201"/>
      <c r="C177" s="155">
        <v>529</v>
      </c>
      <c r="D177" s="156" t="s">
        <v>51</v>
      </c>
      <c r="E177" s="109">
        <v>5460</v>
      </c>
      <c r="F177" s="110">
        <f t="shared" si="31"/>
        <v>4095</v>
      </c>
      <c r="G177" s="58"/>
      <c r="H177" s="145"/>
      <c r="I177" s="94"/>
      <c r="J177" s="121">
        <f t="shared" si="32"/>
        <v>0</v>
      </c>
      <c r="K177" s="122"/>
      <c r="L177" s="98"/>
      <c r="M177" s="86"/>
    </row>
    <row r="178" spans="1:13" ht="30" customHeight="1" x14ac:dyDescent="0.3">
      <c r="A178" s="75"/>
      <c r="B178" s="201"/>
      <c r="C178" s="155">
        <v>1135</v>
      </c>
      <c r="D178" s="156" t="s">
        <v>52</v>
      </c>
      <c r="E178" s="109">
        <v>5460</v>
      </c>
      <c r="F178" s="110">
        <f t="shared" si="31"/>
        <v>4095</v>
      </c>
      <c r="G178" s="58"/>
      <c r="H178" s="145"/>
      <c r="I178" s="94"/>
      <c r="J178" s="121">
        <f t="shared" si="32"/>
        <v>0</v>
      </c>
      <c r="K178" s="122"/>
      <c r="L178" s="98"/>
      <c r="M178" s="86"/>
    </row>
    <row r="179" spans="1:13" ht="7.95" customHeight="1" x14ac:dyDescent="0.3">
      <c r="A179" s="75"/>
      <c r="B179" s="9"/>
      <c r="C179" s="158"/>
      <c r="D179" s="159"/>
      <c r="E179" s="111"/>
      <c r="F179" s="112"/>
      <c r="G179" s="58"/>
      <c r="H179" s="143"/>
      <c r="I179" s="94"/>
      <c r="J179" s="126"/>
      <c r="K179" s="127"/>
      <c r="L179" s="98"/>
      <c r="M179" s="86"/>
    </row>
    <row r="180" spans="1:13" ht="30" customHeight="1" x14ac:dyDescent="0.3">
      <c r="A180" s="75"/>
      <c r="B180" s="201" t="s">
        <v>22</v>
      </c>
      <c r="C180" s="165">
        <v>1882</v>
      </c>
      <c r="D180" s="156" t="s">
        <v>53</v>
      </c>
      <c r="E180" s="140">
        <v>5600</v>
      </c>
      <c r="F180" s="110">
        <f t="shared" ref="F180:F184" si="33">E180*0.75</f>
        <v>4200</v>
      </c>
      <c r="G180" s="58"/>
      <c r="H180" s="145"/>
      <c r="I180" s="94"/>
      <c r="J180" s="121">
        <f t="shared" ref="J180:J184" si="34">F180*H180</f>
        <v>0</v>
      </c>
      <c r="K180" s="122"/>
      <c r="L180" s="98"/>
      <c r="M180" s="86"/>
    </row>
    <row r="181" spans="1:13" ht="30" customHeight="1" x14ac:dyDescent="0.3">
      <c r="A181" s="75"/>
      <c r="B181" s="201"/>
      <c r="C181" s="165">
        <v>533</v>
      </c>
      <c r="D181" s="156" t="s">
        <v>54</v>
      </c>
      <c r="E181" s="109">
        <v>1120</v>
      </c>
      <c r="F181" s="110">
        <f t="shared" si="33"/>
        <v>840</v>
      </c>
      <c r="G181" s="58"/>
      <c r="H181" s="145"/>
      <c r="I181" s="94"/>
      <c r="J181" s="121">
        <f t="shared" si="34"/>
        <v>0</v>
      </c>
      <c r="K181" s="122"/>
      <c r="L181" s="98"/>
      <c r="M181" s="86"/>
    </row>
    <row r="182" spans="1:13" ht="30" customHeight="1" x14ac:dyDescent="0.3">
      <c r="A182" s="75"/>
      <c r="B182" s="201"/>
      <c r="C182" s="165">
        <v>1151</v>
      </c>
      <c r="D182" s="156" t="s">
        <v>55</v>
      </c>
      <c r="E182" s="109">
        <v>980</v>
      </c>
      <c r="F182" s="110">
        <f t="shared" si="33"/>
        <v>735</v>
      </c>
      <c r="G182" s="12"/>
      <c r="H182" s="145"/>
      <c r="I182" s="94"/>
      <c r="J182" s="121">
        <f t="shared" si="34"/>
        <v>0</v>
      </c>
      <c r="K182" s="122"/>
      <c r="L182" s="98"/>
      <c r="M182" s="86"/>
    </row>
    <row r="183" spans="1:13" ht="30" customHeight="1" x14ac:dyDescent="0.3">
      <c r="A183" s="75"/>
      <c r="B183" s="201"/>
      <c r="C183" s="165">
        <v>2398</v>
      </c>
      <c r="D183" s="156" t="s">
        <v>56</v>
      </c>
      <c r="E183" s="109">
        <v>1540</v>
      </c>
      <c r="F183" s="110">
        <f t="shared" si="33"/>
        <v>1155</v>
      </c>
      <c r="G183" s="13"/>
      <c r="H183" s="145"/>
      <c r="I183" s="94"/>
      <c r="J183" s="121">
        <f t="shared" si="34"/>
        <v>0</v>
      </c>
      <c r="K183" s="122"/>
      <c r="L183" s="98"/>
      <c r="M183" s="86"/>
    </row>
    <row r="184" spans="1:13" ht="30" customHeight="1" x14ac:dyDescent="0.3">
      <c r="A184" s="75"/>
      <c r="B184" s="201"/>
      <c r="C184" s="165">
        <v>1136</v>
      </c>
      <c r="D184" s="156" t="s">
        <v>61</v>
      </c>
      <c r="E184" s="109">
        <v>3360</v>
      </c>
      <c r="F184" s="110">
        <f t="shared" si="33"/>
        <v>2520</v>
      </c>
      <c r="G184" s="58"/>
      <c r="H184" s="145"/>
      <c r="I184" s="94"/>
      <c r="J184" s="121">
        <f t="shared" si="34"/>
        <v>0</v>
      </c>
      <c r="K184" s="122"/>
      <c r="L184" s="98"/>
      <c r="M184" s="86"/>
    </row>
    <row r="185" spans="1:13" ht="30" customHeight="1" x14ac:dyDescent="0.35">
      <c r="A185" s="75"/>
      <c r="B185" s="2"/>
      <c r="C185" s="163"/>
      <c r="D185" s="170" t="s">
        <v>24</v>
      </c>
      <c r="E185" s="111"/>
      <c r="F185" s="115">
        <v>-0.25</v>
      </c>
      <c r="G185" s="11"/>
      <c r="H185" s="147" t="s">
        <v>299</v>
      </c>
      <c r="I185" s="94"/>
      <c r="J185" s="128" t="s">
        <v>5</v>
      </c>
      <c r="K185" s="130" t="s">
        <v>93</v>
      </c>
      <c r="L185" s="98"/>
      <c r="M185" s="86"/>
    </row>
    <row r="186" spans="1:13" ht="30" customHeight="1" x14ac:dyDescent="0.3">
      <c r="A186" s="75"/>
      <c r="B186" s="201" t="s">
        <v>78</v>
      </c>
      <c r="C186" s="165">
        <v>550</v>
      </c>
      <c r="D186" s="160" t="s">
        <v>100</v>
      </c>
      <c r="E186" s="109">
        <v>1440</v>
      </c>
      <c r="F186" s="110">
        <f t="shared" ref="F186:F242" si="35">E186*0.75</f>
        <v>1080</v>
      </c>
      <c r="G186" s="56"/>
      <c r="H186" s="145"/>
      <c r="I186" s="94"/>
      <c r="J186" s="121">
        <f t="shared" ref="J186:J210" si="36">F186*H186</f>
        <v>0</v>
      </c>
      <c r="K186" s="122"/>
      <c r="L186" s="98"/>
      <c r="M186" s="86"/>
    </row>
    <row r="187" spans="1:13" ht="30" customHeight="1" x14ac:dyDescent="0.3">
      <c r="A187" s="75"/>
      <c r="B187" s="201"/>
      <c r="C187" s="165">
        <v>385</v>
      </c>
      <c r="D187" s="160" t="s">
        <v>211</v>
      </c>
      <c r="E187" s="109">
        <v>720</v>
      </c>
      <c r="F187" s="110">
        <f t="shared" si="35"/>
        <v>540</v>
      </c>
      <c r="G187" s="56"/>
      <c r="H187" s="145"/>
      <c r="I187" s="94"/>
      <c r="J187" s="121">
        <f t="shared" si="36"/>
        <v>0</v>
      </c>
      <c r="K187" s="122"/>
      <c r="L187" s="98"/>
      <c r="M187" s="86"/>
    </row>
    <row r="188" spans="1:13" ht="30" customHeight="1" x14ac:dyDescent="0.3">
      <c r="A188" s="75"/>
      <c r="B188" s="201"/>
      <c r="C188" s="165">
        <v>1682</v>
      </c>
      <c r="D188" s="160" t="s">
        <v>101</v>
      </c>
      <c r="E188" s="109">
        <v>1440</v>
      </c>
      <c r="F188" s="110">
        <f t="shared" si="35"/>
        <v>1080</v>
      </c>
      <c r="G188" s="56"/>
      <c r="H188" s="145"/>
      <c r="I188" s="94"/>
      <c r="J188" s="121">
        <f t="shared" si="36"/>
        <v>0</v>
      </c>
      <c r="K188" s="122"/>
      <c r="L188" s="98"/>
      <c r="M188" s="86"/>
    </row>
    <row r="189" spans="1:13" ht="30" customHeight="1" x14ac:dyDescent="0.3">
      <c r="A189" s="75"/>
      <c r="B189" s="201"/>
      <c r="C189" s="165">
        <v>1023</v>
      </c>
      <c r="D189" s="160" t="s">
        <v>102</v>
      </c>
      <c r="E189" s="109">
        <v>1440</v>
      </c>
      <c r="F189" s="110">
        <f t="shared" si="35"/>
        <v>1080</v>
      </c>
      <c r="G189" s="56"/>
      <c r="H189" s="145"/>
      <c r="I189" s="94"/>
      <c r="J189" s="121">
        <f t="shared" si="36"/>
        <v>0</v>
      </c>
      <c r="K189" s="122"/>
      <c r="L189" s="98"/>
      <c r="M189" s="86"/>
    </row>
    <row r="190" spans="1:13" ht="30" customHeight="1" x14ac:dyDescent="0.3">
      <c r="A190" s="75"/>
      <c r="B190" s="201"/>
      <c r="C190" s="165">
        <v>554</v>
      </c>
      <c r="D190" s="156" t="s">
        <v>205</v>
      </c>
      <c r="E190" s="109">
        <v>1440</v>
      </c>
      <c r="F190" s="110">
        <f t="shared" si="35"/>
        <v>1080</v>
      </c>
      <c r="G190" s="56"/>
      <c r="H190" s="145"/>
      <c r="I190" s="94"/>
      <c r="J190" s="121">
        <f t="shared" si="36"/>
        <v>0</v>
      </c>
      <c r="K190" s="122"/>
      <c r="L190" s="98"/>
      <c r="M190" s="86"/>
    </row>
    <row r="191" spans="1:13" ht="30" customHeight="1" x14ac:dyDescent="0.3">
      <c r="A191" s="75"/>
      <c r="B191" s="201"/>
      <c r="C191" s="165">
        <v>551</v>
      </c>
      <c r="D191" s="156" t="s">
        <v>201</v>
      </c>
      <c r="E191" s="109">
        <v>3360</v>
      </c>
      <c r="F191" s="110">
        <f t="shared" si="35"/>
        <v>2520</v>
      </c>
      <c r="G191" s="56"/>
      <c r="H191" s="145"/>
      <c r="I191" s="94"/>
      <c r="J191" s="121">
        <f t="shared" si="36"/>
        <v>0</v>
      </c>
      <c r="K191" s="122"/>
      <c r="L191" s="98"/>
      <c r="M191" s="86"/>
    </row>
    <row r="192" spans="1:13" ht="30" customHeight="1" x14ac:dyDescent="0.3">
      <c r="A192" s="75"/>
      <c r="B192" s="201"/>
      <c r="C192" s="165">
        <v>2020</v>
      </c>
      <c r="D192" s="156" t="s">
        <v>202</v>
      </c>
      <c r="E192" s="109">
        <v>1960</v>
      </c>
      <c r="F192" s="110">
        <f t="shared" si="35"/>
        <v>1470</v>
      </c>
      <c r="G192" s="56"/>
      <c r="H192" s="145"/>
      <c r="I192" s="94"/>
      <c r="J192" s="121">
        <f t="shared" si="36"/>
        <v>0</v>
      </c>
      <c r="K192" s="122"/>
      <c r="L192" s="98"/>
      <c r="M192" s="86"/>
    </row>
    <row r="193" spans="1:13" ht="30" customHeight="1" x14ac:dyDescent="0.3">
      <c r="A193" s="75"/>
      <c r="B193" s="201"/>
      <c r="C193" s="165">
        <v>1885</v>
      </c>
      <c r="D193" s="156" t="s">
        <v>203</v>
      </c>
      <c r="E193" s="109">
        <v>1960</v>
      </c>
      <c r="F193" s="110">
        <f t="shared" si="35"/>
        <v>1470</v>
      </c>
      <c r="G193" s="56"/>
      <c r="H193" s="145"/>
      <c r="I193" s="94"/>
      <c r="J193" s="121">
        <f t="shared" si="36"/>
        <v>0</v>
      </c>
      <c r="K193" s="122"/>
      <c r="L193" s="98"/>
      <c r="M193" s="86"/>
    </row>
    <row r="194" spans="1:13" ht="30" customHeight="1" x14ac:dyDescent="0.3">
      <c r="A194" s="75"/>
      <c r="B194" s="201"/>
      <c r="C194" s="165">
        <v>2663</v>
      </c>
      <c r="D194" s="156" t="s">
        <v>204</v>
      </c>
      <c r="E194" s="109">
        <v>1960</v>
      </c>
      <c r="F194" s="110">
        <f t="shared" si="35"/>
        <v>1470</v>
      </c>
      <c r="G194" s="56"/>
      <c r="H194" s="145"/>
      <c r="I194" s="94"/>
      <c r="J194" s="121">
        <f t="shared" si="36"/>
        <v>0</v>
      </c>
      <c r="K194" s="122"/>
      <c r="L194" s="98"/>
      <c r="M194" s="86"/>
    </row>
    <row r="195" spans="1:13" ht="30" customHeight="1" x14ac:dyDescent="0.3">
      <c r="A195" s="75"/>
      <c r="B195" s="201"/>
      <c r="C195" s="165">
        <v>1148</v>
      </c>
      <c r="D195" s="156" t="s">
        <v>76</v>
      </c>
      <c r="E195" s="109">
        <v>2450</v>
      </c>
      <c r="F195" s="110">
        <f t="shared" si="35"/>
        <v>1837.5</v>
      </c>
      <c r="G195" s="56"/>
      <c r="H195" s="145"/>
      <c r="I195" s="94"/>
      <c r="J195" s="121">
        <f t="shared" si="36"/>
        <v>0</v>
      </c>
      <c r="K195" s="122"/>
      <c r="L195" s="98"/>
      <c r="M195" s="86"/>
    </row>
    <row r="196" spans="1:13" ht="30" customHeight="1" x14ac:dyDescent="0.3">
      <c r="A196" s="75"/>
      <c r="B196" s="201"/>
      <c r="C196" s="165">
        <v>559</v>
      </c>
      <c r="D196" s="156" t="s">
        <v>30</v>
      </c>
      <c r="E196" s="109">
        <v>1120</v>
      </c>
      <c r="F196" s="110">
        <f t="shared" si="35"/>
        <v>840</v>
      </c>
      <c r="G196" s="56"/>
      <c r="H196" s="145"/>
      <c r="I196" s="94"/>
      <c r="J196" s="121">
        <f t="shared" si="36"/>
        <v>0</v>
      </c>
      <c r="K196" s="122"/>
      <c r="L196" s="98"/>
      <c r="M196" s="86"/>
    </row>
    <row r="197" spans="1:13" ht="30" customHeight="1" x14ac:dyDescent="0.3">
      <c r="A197" s="75"/>
      <c r="B197" s="201"/>
      <c r="C197" s="165">
        <v>2664</v>
      </c>
      <c r="D197" s="156" t="s">
        <v>97</v>
      </c>
      <c r="E197" s="109">
        <v>1120</v>
      </c>
      <c r="F197" s="110">
        <f t="shared" si="35"/>
        <v>840</v>
      </c>
      <c r="G197" s="56"/>
      <c r="H197" s="145"/>
      <c r="I197" s="94"/>
      <c r="J197" s="121">
        <f t="shared" si="36"/>
        <v>0</v>
      </c>
      <c r="K197" s="122"/>
      <c r="L197" s="98"/>
      <c r="M197" s="86"/>
    </row>
    <row r="198" spans="1:13" ht="30" customHeight="1" x14ac:dyDescent="0.3">
      <c r="A198" s="75"/>
      <c r="B198" s="201"/>
      <c r="C198" s="165">
        <v>560</v>
      </c>
      <c r="D198" s="156" t="s">
        <v>77</v>
      </c>
      <c r="E198" s="109">
        <v>1120</v>
      </c>
      <c r="F198" s="110">
        <f t="shared" si="35"/>
        <v>840</v>
      </c>
      <c r="G198" s="56"/>
      <c r="H198" s="145"/>
      <c r="I198" s="94"/>
      <c r="J198" s="121">
        <f t="shared" si="36"/>
        <v>0</v>
      </c>
      <c r="K198" s="122"/>
      <c r="L198" s="98"/>
      <c r="M198" s="86"/>
    </row>
    <row r="199" spans="1:13" ht="30" customHeight="1" x14ac:dyDescent="0.3">
      <c r="A199" s="75"/>
      <c r="B199" s="201"/>
      <c r="C199" s="165">
        <v>3237</v>
      </c>
      <c r="D199" s="156" t="s">
        <v>206</v>
      </c>
      <c r="E199" s="109">
        <v>1120</v>
      </c>
      <c r="F199" s="110">
        <f t="shared" si="35"/>
        <v>840</v>
      </c>
      <c r="G199" s="56"/>
      <c r="H199" s="145"/>
      <c r="I199" s="94"/>
      <c r="J199" s="121">
        <f t="shared" si="36"/>
        <v>0</v>
      </c>
      <c r="K199" s="122"/>
      <c r="L199" s="98"/>
      <c r="M199" s="86"/>
    </row>
    <row r="200" spans="1:13" ht="30" customHeight="1" x14ac:dyDescent="0.3">
      <c r="A200" s="75"/>
      <c r="B200" s="201"/>
      <c r="C200" s="165">
        <v>2037</v>
      </c>
      <c r="D200" s="156" t="s">
        <v>207</v>
      </c>
      <c r="E200" s="109">
        <v>1120</v>
      </c>
      <c r="F200" s="110">
        <f t="shared" si="35"/>
        <v>840</v>
      </c>
      <c r="G200" s="56"/>
      <c r="H200" s="145"/>
      <c r="I200" s="94"/>
      <c r="J200" s="121">
        <f t="shared" si="36"/>
        <v>0</v>
      </c>
      <c r="K200" s="122"/>
      <c r="L200" s="98"/>
      <c r="M200" s="86"/>
    </row>
    <row r="201" spans="1:13" ht="30" customHeight="1" x14ac:dyDescent="0.3">
      <c r="A201" s="75"/>
      <c r="B201" s="201"/>
      <c r="C201" s="165">
        <v>1889</v>
      </c>
      <c r="D201" s="156" t="s">
        <v>208</v>
      </c>
      <c r="E201" s="109">
        <v>1120</v>
      </c>
      <c r="F201" s="110">
        <f t="shared" si="35"/>
        <v>840</v>
      </c>
      <c r="G201" s="56"/>
      <c r="H201" s="145"/>
      <c r="I201" s="94"/>
      <c r="J201" s="121">
        <f t="shared" si="36"/>
        <v>0</v>
      </c>
      <c r="K201" s="122"/>
      <c r="L201" s="98"/>
      <c r="M201" s="86"/>
    </row>
    <row r="202" spans="1:13" ht="30" customHeight="1" x14ac:dyDescent="0.3">
      <c r="A202" s="75"/>
      <c r="B202" s="201"/>
      <c r="C202" s="165">
        <v>1147</v>
      </c>
      <c r="D202" s="156" t="s">
        <v>209</v>
      </c>
      <c r="E202" s="109">
        <v>1120</v>
      </c>
      <c r="F202" s="110">
        <f t="shared" si="35"/>
        <v>840</v>
      </c>
      <c r="G202" s="56"/>
      <c r="H202" s="145"/>
      <c r="I202" s="94"/>
      <c r="J202" s="121">
        <f t="shared" si="36"/>
        <v>0</v>
      </c>
      <c r="K202" s="122"/>
      <c r="L202" s="98"/>
      <c r="M202" s="86"/>
    </row>
    <row r="203" spans="1:13" ht="30" customHeight="1" x14ac:dyDescent="0.3">
      <c r="A203" s="75"/>
      <c r="B203" s="201"/>
      <c r="C203" s="165">
        <v>2036</v>
      </c>
      <c r="D203" s="156" t="s">
        <v>210</v>
      </c>
      <c r="E203" s="109">
        <v>1120</v>
      </c>
      <c r="F203" s="110">
        <f t="shared" si="35"/>
        <v>840</v>
      </c>
      <c r="G203" s="56"/>
      <c r="H203" s="145"/>
      <c r="I203" s="94"/>
      <c r="J203" s="121">
        <f t="shared" si="36"/>
        <v>0</v>
      </c>
      <c r="K203" s="122"/>
      <c r="L203" s="98"/>
      <c r="M203" s="86"/>
    </row>
    <row r="204" spans="1:13" ht="30" customHeight="1" x14ac:dyDescent="0.3">
      <c r="A204" s="75"/>
      <c r="B204" s="201"/>
      <c r="C204" s="165">
        <v>558</v>
      </c>
      <c r="D204" s="156" t="s">
        <v>31</v>
      </c>
      <c r="E204" s="109">
        <v>280</v>
      </c>
      <c r="F204" s="110">
        <f t="shared" si="35"/>
        <v>210</v>
      </c>
      <c r="G204" s="56"/>
      <c r="H204" s="145"/>
      <c r="I204" s="94"/>
      <c r="J204" s="121">
        <f t="shared" si="36"/>
        <v>0</v>
      </c>
      <c r="K204" s="122"/>
      <c r="L204" s="98"/>
      <c r="M204" s="86"/>
    </row>
    <row r="205" spans="1:13" ht="30" customHeight="1" x14ac:dyDescent="0.3">
      <c r="A205" s="75"/>
      <c r="B205" s="201"/>
      <c r="C205" s="165">
        <v>1240</v>
      </c>
      <c r="D205" s="156" t="s">
        <v>80</v>
      </c>
      <c r="E205" s="109">
        <v>240</v>
      </c>
      <c r="F205" s="110">
        <f t="shared" si="35"/>
        <v>180</v>
      </c>
      <c r="G205" s="56"/>
      <c r="H205" s="145"/>
      <c r="I205" s="94"/>
      <c r="J205" s="121">
        <f t="shared" si="36"/>
        <v>0</v>
      </c>
      <c r="K205" s="122"/>
      <c r="L205" s="98"/>
      <c r="M205" s="86"/>
    </row>
    <row r="206" spans="1:13" ht="30" customHeight="1" x14ac:dyDescent="0.3">
      <c r="A206" s="75"/>
      <c r="B206" s="201"/>
      <c r="C206" s="165">
        <v>1765</v>
      </c>
      <c r="D206" s="156" t="s">
        <v>81</v>
      </c>
      <c r="E206" s="109">
        <v>240</v>
      </c>
      <c r="F206" s="110">
        <f t="shared" si="35"/>
        <v>180</v>
      </c>
      <c r="G206" s="56"/>
      <c r="H206" s="145"/>
      <c r="I206" s="94"/>
      <c r="J206" s="121">
        <f t="shared" si="36"/>
        <v>0</v>
      </c>
      <c r="K206" s="122"/>
      <c r="L206" s="98"/>
      <c r="M206" s="86"/>
    </row>
    <row r="207" spans="1:13" ht="30" customHeight="1" x14ac:dyDescent="0.3">
      <c r="A207" s="75"/>
      <c r="B207" s="201"/>
      <c r="C207" s="165">
        <v>1764</v>
      </c>
      <c r="D207" s="156" t="s">
        <v>82</v>
      </c>
      <c r="E207" s="109">
        <v>240</v>
      </c>
      <c r="F207" s="110">
        <f t="shared" si="35"/>
        <v>180</v>
      </c>
      <c r="G207" s="56"/>
      <c r="H207" s="145"/>
      <c r="I207" s="94"/>
      <c r="J207" s="121">
        <f t="shared" si="36"/>
        <v>0</v>
      </c>
      <c r="K207" s="122"/>
      <c r="L207" s="98"/>
      <c r="M207" s="86"/>
    </row>
    <row r="208" spans="1:13" ht="30" customHeight="1" x14ac:dyDescent="0.3">
      <c r="A208" s="75"/>
      <c r="B208" s="201"/>
      <c r="C208" s="165">
        <v>2665</v>
      </c>
      <c r="D208" s="156" t="s">
        <v>83</v>
      </c>
      <c r="E208" s="109">
        <v>140</v>
      </c>
      <c r="F208" s="110">
        <f t="shared" si="35"/>
        <v>105</v>
      </c>
      <c r="G208" s="56"/>
      <c r="H208" s="145"/>
      <c r="I208" s="94"/>
      <c r="J208" s="121">
        <f t="shared" si="36"/>
        <v>0</v>
      </c>
      <c r="K208" s="122"/>
      <c r="L208" s="98"/>
      <c r="M208" s="86"/>
    </row>
    <row r="209" spans="1:13" ht="30" customHeight="1" x14ac:dyDescent="0.3">
      <c r="A209" s="75"/>
      <c r="B209" s="201"/>
      <c r="C209" s="165">
        <v>1243</v>
      </c>
      <c r="D209" s="156" t="s">
        <v>79</v>
      </c>
      <c r="E209" s="109">
        <v>80</v>
      </c>
      <c r="F209" s="110">
        <f t="shared" si="35"/>
        <v>60</v>
      </c>
      <c r="G209" s="56"/>
      <c r="H209" s="145"/>
      <c r="I209" s="94"/>
      <c r="J209" s="121">
        <f t="shared" si="36"/>
        <v>0</v>
      </c>
      <c r="K209" s="122"/>
      <c r="L209" s="98"/>
      <c r="M209" s="86"/>
    </row>
    <row r="210" spans="1:13" ht="30" customHeight="1" x14ac:dyDescent="0.3">
      <c r="A210" s="75"/>
      <c r="B210" s="201"/>
      <c r="C210" s="165">
        <v>561</v>
      </c>
      <c r="D210" s="156" t="s">
        <v>84</v>
      </c>
      <c r="E210" s="109">
        <v>8260</v>
      </c>
      <c r="F210" s="110">
        <f t="shared" si="35"/>
        <v>6195</v>
      </c>
      <c r="G210" s="56"/>
      <c r="H210" s="145"/>
      <c r="I210" s="94"/>
      <c r="J210" s="121">
        <f t="shared" si="36"/>
        <v>0</v>
      </c>
      <c r="K210" s="122"/>
      <c r="L210" s="98"/>
      <c r="M210" s="86"/>
    </row>
    <row r="211" spans="1:13" ht="7.95" customHeight="1" x14ac:dyDescent="0.3">
      <c r="A211" s="75"/>
      <c r="B211" s="9"/>
      <c r="C211" s="158"/>
      <c r="D211" s="173"/>
      <c r="E211" s="111"/>
      <c r="F211" s="112"/>
      <c r="G211" s="58"/>
      <c r="H211" s="143"/>
      <c r="I211" s="94"/>
      <c r="J211" s="126"/>
      <c r="K211" s="127"/>
      <c r="L211" s="98"/>
      <c r="M211" s="86"/>
    </row>
    <row r="212" spans="1:13" ht="30" customHeight="1" x14ac:dyDescent="0.3">
      <c r="A212" s="75"/>
      <c r="B212" s="201" t="s">
        <v>25</v>
      </c>
      <c r="C212" s="165">
        <v>562</v>
      </c>
      <c r="D212" s="156" t="s">
        <v>212</v>
      </c>
      <c r="E212" s="109">
        <v>3360</v>
      </c>
      <c r="F212" s="110">
        <f t="shared" si="35"/>
        <v>2520</v>
      </c>
      <c r="G212" s="56"/>
      <c r="H212" s="145"/>
      <c r="I212" s="94"/>
      <c r="J212" s="121">
        <f t="shared" ref="J212:J242" si="37">F212*H212</f>
        <v>0</v>
      </c>
      <c r="K212" s="122"/>
      <c r="L212" s="98"/>
      <c r="M212" s="86"/>
    </row>
    <row r="213" spans="1:13" ht="30" customHeight="1" x14ac:dyDescent="0.3">
      <c r="A213" s="75"/>
      <c r="B213" s="201"/>
      <c r="C213" s="165">
        <v>563</v>
      </c>
      <c r="D213" s="156" t="s">
        <v>213</v>
      </c>
      <c r="E213" s="109">
        <v>350</v>
      </c>
      <c r="F213" s="110">
        <f t="shared" si="35"/>
        <v>262.5</v>
      </c>
      <c r="G213" s="56"/>
      <c r="H213" s="145"/>
      <c r="I213" s="94"/>
      <c r="J213" s="121">
        <f t="shared" si="37"/>
        <v>0</v>
      </c>
      <c r="K213" s="122"/>
      <c r="L213" s="98"/>
      <c r="M213" s="86"/>
    </row>
    <row r="214" spans="1:13" ht="30" customHeight="1" x14ac:dyDescent="0.3">
      <c r="A214" s="75"/>
      <c r="B214" s="201"/>
      <c r="C214" s="165">
        <v>774</v>
      </c>
      <c r="D214" s="156" t="s">
        <v>214</v>
      </c>
      <c r="E214" s="109">
        <v>840</v>
      </c>
      <c r="F214" s="110">
        <f t="shared" si="35"/>
        <v>630</v>
      </c>
      <c r="G214" s="56"/>
      <c r="H214" s="145"/>
      <c r="I214" s="94"/>
      <c r="J214" s="121">
        <f t="shared" si="37"/>
        <v>0</v>
      </c>
      <c r="K214" s="122"/>
      <c r="L214" s="98"/>
      <c r="M214" s="86"/>
    </row>
    <row r="215" spans="1:13" ht="30" customHeight="1" x14ac:dyDescent="0.3">
      <c r="A215" s="75"/>
      <c r="B215" s="201"/>
      <c r="C215" s="165">
        <v>3203</v>
      </c>
      <c r="D215" s="156" t="s">
        <v>215</v>
      </c>
      <c r="E215" s="109">
        <v>1400</v>
      </c>
      <c r="F215" s="110">
        <f t="shared" si="35"/>
        <v>1050</v>
      </c>
      <c r="G215" s="56"/>
      <c r="H215" s="145"/>
      <c r="I215" s="94"/>
      <c r="J215" s="121">
        <f t="shared" si="37"/>
        <v>0</v>
      </c>
      <c r="K215" s="122"/>
      <c r="L215" s="98"/>
      <c r="M215" s="86"/>
    </row>
    <row r="216" spans="1:13" ht="30" customHeight="1" x14ac:dyDescent="0.3">
      <c r="A216" s="75"/>
      <c r="B216" s="201"/>
      <c r="C216" s="165">
        <v>564</v>
      </c>
      <c r="D216" s="156" t="s">
        <v>85</v>
      </c>
      <c r="E216" s="109">
        <v>6930</v>
      </c>
      <c r="F216" s="110">
        <f t="shared" si="35"/>
        <v>5197.5</v>
      </c>
      <c r="G216" s="56"/>
      <c r="H216" s="145"/>
      <c r="I216" s="94"/>
      <c r="J216" s="121">
        <f t="shared" si="37"/>
        <v>0</v>
      </c>
      <c r="K216" s="122"/>
      <c r="L216" s="98"/>
      <c r="M216" s="86"/>
    </row>
    <row r="217" spans="1:13" ht="30" customHeight="1" x14ac:dyDescent="0.3">
      <c r="A217" s="75"/>
      <c r="B217" s="201"/>
      <c r="C217" s="165">
        <v>565</v>
      </c>
      <c r="D217" s="156" t="s">
        <v>86</v>
      </c>
      <c r="E217" s="109">
        <v>6930</v>
      </c>
      <c r="F217" s="110">
        <f t="shared" si="35"/>
        <v>5197.5</v>
      </c>
      <c r="G217" s="56"/>
      <c r="H217" s="145"/>
      <c r="I217" s="94"/>
      <c r="J217" s="121">
        <f t="shared" si="37"/>
        <v>0</v>
      </c>
      <c r="K217" s="122"/>
      <c r="L217" s="98"/>
      <c r="M217" s="86"/>
    </row>
    <row r="218" spans="1:13" ht="30" customHeight="1" x14ac:dyDescent="0.3">
      <c r="A218" s="75"/>
      <c r="B218" s="201"/>
      <c r="C218" s="165">
        <v>3190</v>
      </c>
      <c r="D218" s="156" t="s">
        <v>216</v>
      </c>
      <c r="E218" s="109">
        <v>1260</v>
      </c>
      <c r="F218" s="110">
        <f t="shared" si="35"/>
        <v>945</v>
      </c>
      <c r="G218" s="56"/>
      <c r="H218" s="145"/>
      <c r="I218" s="96"/>
      <c r="J218" s="121">
        <f t="shared" si="37"/>
        <v>0</v>
      </c>
      <c r="K218" s="122"/>
      <c r="L218" s="98"/>
      <c r="M218" s="86"/>
    </row>
    <row r="219" spans="1:13" ht="30" customHeight="1" x14ac:dyDescent="0.3">
      <c r="A219" s="75"/>
      <c r="B219" s="201"/>
      <c r="C219" s="165">
        <v>566</v>
      </c>
      <c r="D219" s="156" t="s">
        <v>217</v>
      </c>
      <c r="E219" s="109">
        <v>1260</v>
      </c>
      <c r="F219" s="110">
        <f t="shared" si="35"/>
        <v>945</v>
      </c>
      <c r="G219" s="56"/>
      <c r="H219" s="145"/>
      <c r="I219" s="96"/>
      <c r="J219" s="121">
        <f t="shared" si="37"/>
        <v>0</v>
      </c>
      <c r="K219" s="122"/>
      <c r="L219" s="98"/>
      <c r="M219" s="86"/>
    </row>
    <row r="220" spans="1:13" ht="30" customHeight="1" x14ac:dyDescent="0.3">
      <c r="A220" s="75"/>
      <c r="B220" s="201"/>
      <c r="C220" s="165">
        <v>567</v>
      </c>
      <c r="D220" s="156" t="s">
        <v>26</v>
      </c>
      <c r="E220" s="109">
        <v>280</v>
      </c>
      <c r="F220" s="110">
        <f t="shared" si="35"/>
        <v>210</v>
      </c>
      <c r="G220" s="56"/>
      <c r="H220" s="145"/>
      <c r="I220" s="94"/>
      <c r="J220" s="121">
        <f t="shared" si="37"/>
        <v>0</v>
      </c>
      <c r="K220" s="122"/>
      <c r="L220" s="98"/>
      <c r="M220" s="86"/>
    </row>
    <row r="221" spans="1:13" ht="30" customHeight="1" x14ac:dyDescent="0.3">
      <c r="A221" s="75"/>
      <c r="B221" s="201"/>
      <c r="C221" s="165">
        <v>570</v>
      </c>
      <c r="D221" s="156" t="s">
        <v>219</v>
      </c>
      <c r="E221" s="109">
        <v>840</v>
      </c>
      <c r="F221" s="110">
        <f t="shared" si="35"/>
        <v>630</v>
      </c>
      <c r="G221" s="56"/>
      <c r="H221" s="145"/>
      <c r="I221" s="94"/>
      <c r="J221" s="121">
        <f t="shared" si="37"/>
        <v>0</v>
      </c>
      <c r="K221" s="122"/>
      <c r="L221" s="98"/>
      <c r="M221" s="86"/>
    </row>
    <row r="222" spans="1:13" ht="30" customHeight="1" x14ac:dyDescent="0.3">
      <c r="A222" s="75"/>
      <c r="B222" s="201"/>
      <c r="C222" s="165">
        <v>1280</v>
      </c>
      <c r="D222" s="156" t="s">
        <v>220</v>
      </c>
      <c r="E222" s="109">
        <v>70</v>
      </c>
      <c r="F222" s="110">
        <f t="shared" si="35"/>
        <v>52.5</v>
      </c>
      <c r="G222" s="56"/>
      <c r="H222" s="145"/>
      <c r="I222" s="94"/>
      <c r="J222" s="121">
        <f t="shared" si="37"/>
        <v>0</v>
      </c>
      <c r="K222" s="122"/>
      <c r="L222" s="98"/>
      <c r="M222" s="86"/>
    </row>
    <row r="223" spans="1:13" ht="30" customHeight="1" x14ac:dyDescent="0.3">
      <c r="A223" s="75"/>
      <c r="B223" s="201"/>
      <c r="C223" s="155">
        <v>775</v>
      </c>
      <c r="D223" s="156" t="s">
        <v>221</v>
      </c>
      <c r="E223" s="109">
        <v>700</v>
      </c>
      <c r="F223" s="110">
        <f t="shared" si="35"/>
        <v>525</v>
      </c>
      <c r="G223" s="56"/>
      <c r="H223" s="145"/>
      <c r="I223" s="94"/>
      <c r="J223" s="121">
        <f t="shared" si="37"/>
        <v>0</v>
      </c>
      <c r="K223" s="122"/>
      <c r="L223" s="98"/>
      <c r="M223" s="86"/>
    </row>
    <row r="224" spans="1:13" ht="30" customHeight="1" x14ac:dyDescent="0.3">
      <c r="A224" s="75"/>
      <c r="B224" s="201"/>
      <c r="C224" s="165">
        <v>571</v>
      </c>
      <c r="D224" s="156" t="s">
        <v>222</v>
      </c>
      <c r="E224" s="109">
        <v>420</v>
      </c>
      <c r="F224" s="110">
        <f t="shared" si="35"/>
        <v>315</v>
      </c>
      <c r="G224" s="56"/>
      <c r="H224" s="145"/>
      <c r="I224" s="94"/>
      <c r="J224" s="121">
        <f t="shared" si="37"/>
        <v>0</v>
      </c>
      <c r="K224" s="122"/>
      <c r="L224" s="98"/>
      <c r="M224" s="86"/>
    </row>
    <row r="225" spans="1:13" ht="30" customHeight="1" x14ac:dyDescent="0.3">
      <c r="A225" s="75"/>
      <c r="B225" s="201"/>
      <c r="C225" s="165">
        <v>2973</v>
      </c>
      <c r="D225" s="156" t="s">
        <v>224</v>
      </c>
      <c r="E225" s="109">
        <v>140</v>
      </c>
      <c r="F225" s="110">
        <f t="shared" si="35"/>
        <v>105</v>
      </c>
      <c r="G225" s="56"/>
      <c r="H225" s="145"/>
      <c r="I225" s="94"/>
      <c r="J225" s="121">
        <f t="shared" si="37"/>
        <v>0</v>
      </c>
      <c r="K225" s="122"/>
      <c r="L225" s="98"/>
      <c r="M225" s="86"/>
    </row>
    <row r="226" spans="1:13" ht="30" customHeight="1" x14ac:dyDescent="0.3">
      <c r="A226" s="75"/>
      <c r="B226" s="201"/>
      <c r="C226" s="165">
        <v>569</v>
      </c>
      <c r="D226" s="156" t="s">
        <v>223</v>
      </c>
      <c r="E226" s="109">
        <v>560</v>
      </c>
      <c r="F226" s="110">
        <f t="shared" si="35"/>
        <v>420</v>
      </c>
      <c r="G226" s="56"/>
      <c r="H226" s="145"/>
      <c r="I226" s="94"/>
      <c r="J226" s="121">
        <f t="shared" si="37"/>
        <v>0</v>
      </c>
      <c r="K226" s="122"/>
      <c r="L226" s="98"/>
      <c r="M226" s="86"/>
    </row>
    <row r="227" spans="1:13" ht="30" customHeight="1" x14ac:dyDescent="0.3">
      <c r="A227" s="75"/>
      <c r="B227" s="201"/>
      <c r="C227" s="165">
        <v>2966</v>
      </c>
      <c r="D227" s="156" t="s">
        <v>225</v>
      </c>
      <c r="E227" s="109">
        <v>840</v>
      </c>
      <c r="F227" s="110">
        <f t="shared" si="35"/>
        <v>630</v>
      </c>
      <c r="G227" s="56"/>
      <c r="H227" s="145"/>
      <c r="I227" s="94"/>
      <c r="J227" s="121">
        <f t="shared" si="37"/>
        <v>0</v>
      </c>
      <c r="K227" s="122"/>
      <c r="L227" s="98"/>
      <c r="M227" s="86"/>
    </row>
    <row r="228" spans="1:13" ht="30" customHeight="1" x14ac:dyDescent="0.3">
      <c r="A228" s="75"/>
      <c r="B228" s="201"/>
      <c r="C228" s="165">
        <v>2967</v>
      </c>
      <c r="D228" s="156" t="s">
        <v>226</v>
      </c>
      <c r="E228" s="109">
        <v>840</v>
      </c>
      <c r="F228" s="110">
        <f t="shared" si="35"/>
        <v>630</v>
      </c>
      <c r="G228" s="56"/>
      <c r="H228" s="145"/>
      <c r="I228" s="94"/>
      <c r="J228" s="121">
        <f t="shared" si="37"/>
        <v>0</v>
      </c>
      <c r="K228" s="122"/>
      <c r="L228" s="98"/>
      <c r="M228" s="86"/>
    </row>
    <row r="229" spans="1:13" ht="30" customHeight="1" x14ac:dyDescent="0.3">
      <c r="A229" s="75"/>
      <c r="B229" s="201"/>
      <c r="C229" s="165">
        <v>2968</v>
      </c>
      <c r="D229" s="156" t="s">
        <v>227</v>
      </c>
      <c r="E229" s="109">
        <v>840</v>
      </c>
      <c r="F229" s="110">
        <f t="shared" si="35"/>
        <v>630</v>
      </c>
      <c r="G229" s="56"/>
      <c r="H229" s="145"/>
      <c r="I229" s="94"/>
      <c r="J229" s="121">
        <f t="shared" si="37"/>
        <v>0</v>
      </c>
      <c r="K229" s="122"/>
      <c r="L229" s="98"/>
      <c r="M229" s="86"/>
    </row>
    <row r="230" spans="1:13" ht="30" customHeight="1" x14ac:dyDescent="0.3">
      <c r="A230" s="75"/>
      <c r="B230" s="201"/>
      <c r="C230" s="151">
        <v>573</v>
      </c>
      <c r="D230" s="152" t="s">
        <v>228</v>
      </c>
      <c r="E230" s="109">
        <v>840</v>
      </c>
      <c r="F230" s="110">
        <f t="shared" si="35"/>
        <v>630</v>
      </c>
      <c r="G230" s="56"/>
      <c r="H230" s="145"/>
      <c r="I230" s="94"/>
      <c r="J230" s="121">
        <f t="shared" si="37"/>
        <v>0</v>
      </c>
      <c r="K230" s="122"/>
      <c r="L230" s="98"/>
      <c r="M230" s="86"/>
    </row>
    <row r="231" spans="1:13" ht="30" customHeight="1" x14ac:dyDescent="0.3">
      <c r="A231" s="75"/>
      <c r="B231" s="201"/>
      <c r="C231" s="165">
        <v>777</v>
      </c>
      <c r="D231" s="156" t="s">
        <v>229</v>
      </c>
      <c r="E231" s="109">
        <v>840</v>
      </c>
      <c r="F231" s="110">
        <f t="shared" si="35"/>
        <v>630</v>
      </c>
      <c r="G231" s="56"/>
      <c r="H231" s="145"/>
      <c r="I231" s="94"/>
      <c r="J231" s="121">
        <f t="shared" si="37"/>
        <v>0</v>
      </c>
      <c r="K231" s="122"/>
      <c r="L231" s="98"/>
      <c r="M231" s="86"/>
    </row>
    <row r="232" spans="1:13" ht="30" customHeight="1" x14ac:dyDescent="0.3">
      <c r="A232" s="75"/>
      <c r="B232" s="201"/>
      <c r="C232" s="174">
        <v>574</v>
      </c>
      <c r="D232" s="160" t="s">
        <v>230</v>
      </c>
      <c r="E232" s="109">
        <v>280</v>
      </c>
      <c r="F232" s="110">
        <f t="shared" si="35"/>
        <v>210</v>
      </c>
      <c r="G232" s="56"/>
      <c r="H232" s="145"/>
      <c r="I232" s="94"/>
      <c r="J232" s="121">
        <f t="shared" si="37"/>
        <v>0</v>
      </c>
      <c r="K232" s="122"/>
      <c r="L232" s="98"/>
      <c r="M232" s="86"/>
    </row>
    <row r="233" spans="1:13" ht="30" customHeight="1" x14ac:dyDescent="0.3">
      <c r="A233" s="75"/>
      <c r="B233" s="201"/>
      <c r="C233" s="165">
        <v>575</v>
      </c>
      <c r="D233" s="156" t="s">
        <v>231</v>
      </c>
      <c r="E233" s="109">
        <v>196</v>
      </c>
      <c r="F233" s="110">
        <f t="shared" si="35"/>
        <v>147</v>
      </c>
      <c r="G233" s="56"/>
      <c r="H233" s="145"/>
      <c r="I233" s="94"/>
      <c r="J233" s="121">
        <f t="shared" si="37"/>
        <v>0</v>
      </c>
      <c r="K233" s="122"/>
      <c r="L233" s="98"/>
      <c r="M233" s="86"/>
    </row>
    <row r="234" spans="1:13" ht="30" customHeight="1" x14ac:dyDescent="0.3">
      <c r="A234" s="75"/>
      <c r="B234" s="201"/>
      <c r="C234" s="165">
        <v>2965</v>
      </c>
      <c r="D234" s="156" t="s">
        <v>232</v>
      </c>
      <c r="E234" s="109">
        <v>700</v>
      </c>
      <c r="F234" s="110">
        <f t="shared" si="35"/>
        <v>525</v>
      </c>
      <c r="G234" s="56"/>
      <c r="H234" s="145"/>
      <c r="I234" s="94"/>
      <c r="J234" s="121">
        <f t="shared" si="37"/>
        <v>0</v>
      </c>
      <c r="K234" s="122"/>
      <c r="L234" s="98"/>
      <c r="M234" s="86"/>
    </row>
    <row r="235" spans="1:13" ht="30" customHeight="1" x14ac:dyDescent="0.3">
      <c r="A235" s="75"/>
      <c r="B235" s="201"/>
      <c r="C235" s="165">
        <v>3215</v>
      </c>
      <c r="D235" s="156" t="s">
        <v>233</v>
      </c>
      <c r="E235" s="109">
        <v>700</v>
      </c>
      <c r="F235" s="110">
        <f t="shared" si="35"/>
        <v>525</v>
      </c>
      <c r="G235" s="56"/>
      <c r="H235" s="145"/>
      <c r="I235" s="94"/>
      <c r="J235" s="121">
        <f t="shared" si="37"/>
        <v>0</v>
      </c>
      <c r="K235" s="122"/>
      <c r="L235" s="98"/>
      <c r="M235" s="86"/>
    </row>
    <row r="236" spans="1:13" ht="30" customHeight="1" x14ac:dyDescent="0.3">
      <c r="A236" s="75"/>
      <c r="B236" s="201"/>
      <c r="C236" s="165">
        <v>772</v>
      </c>
      <c r="D236" s="156" t="s">
        <v>234</v>
      </c>
      <c r="E236" s="109">
        <v>700</v>
      </c>
      <c r="F236" s="110">
        <f t="shared" si="35"/>
        <v>525</v>
      </c>
      <c r="G236" s="56"/>
      <c r="H236" s="145"/>
      <c r="I236" s="94"/>
      <c r="J236" s="121">
        <f t="shared" si="37"/>
        <v>0</v>
      </c>
      <c r="K236" s="122"/>
      <c r="L236" s="98"/>
      <c r="M236" s="86"/>
    </row>
    <row r="237" spans="1:13" ht="30" customHeight="1" x14ac:dyDescent="0.3">
      <c r="A237" s="75"/>
      <c r="B237" s="201"/>
      <c r="C237" s="165">
        <v>2021</v>
      </c>
      <c r="D237" s="156" t="s">
        <v>235</v>
      </c>
      <c r="E237" s="109">
        <v>700</v>
      </c>
      <c r="F237" s="110">
        <f t="shared" si="35"/>
        <v>525</v>
      </c>
      <c r="G237" s="56"/>
      <c r="H237" s="145"/>
      <c r="I237" s="94"/>
      <c r="J237" s="121">
        <f t="shared" si="37"/>
        <v>0</v>
      </c>
      <c r="K237" s="122"/>
      <c r="L237" s="98"/>
      <c r="M237" s="86"/>
    </row>
    <row r="238" spans="1:13" ht="30" customHeight="1" x14ac:dyDescent="0.3">
      <c r="A238" s="75"/>
      <c r="B238" s="201"/>
      <c r="C238" s="165">
        <v>773</v>
      </c>
      <c r="D238" s="156" t="s">
        <v>236</v>
      </c>
      <c r="E238" s="109">
        <v>700</v>
      </c>
      <c r="F238" s="110">
        <f t="shared" si="35"/>
        <v>525</v>
      </c>
      <c r="G238" s="56"/>
      <c r="H238" s="145"/>
      <c r="I238" s="94"/>
      <c r="J238" s="121">
        <f t="shared" si="37"/>
        <v>0</v>
      </c>
      <c r="K238" s="122"/>
      <c r="L238" s="98"/>
      <c r="M238" s="86"/>
    </row>
    <row r="239" spans="1:13" ht="30" customHeight="1" x14ac:dyDescent="0.3">
      <c r="A239" s="75"/>
      <c r="B239" s="201"/>
      <c r="C239" s="165">
        <v>776</v>
      </c>
      <c r="D239" s="156" t="s">
        <v>237</v>
      </c>
      <c r="E239" s="109">
        <v>1050</v>
      </c>
      <c r="F239" s="110">
        <f t="shared" si="35"/>
        <v>787.5</v>
      </c>
      <c r="G239" s="56"/>
      <c r="H239" s="145"/>
      <c r="I239" s="95"/>
      <c r="J239" s="121">
        <f t="shared" si="37"/>
        <v>0</v>
      </c>
      <c r="K239" s="122"/>
      <c r="L239" s="98"/>
      <c r="M239" s="86"/>
    </row>
    <row r="240" spans="1:13" ht="30" customHeight="1" x14ac:dyDescent="0.3">
      <c r="A240" s="75"/>
      <c r="B240" s="201"/>
      <c r="C240" s="232" t="s">
        <v>249</v>
      </c>
      <c r="D240" s="156" t="s">
        <v>239</v>
      </c>
      <c r="E240" s="116">
        <v>0.3</v>
      </c>
      <c r="F240" s="117">
        <f t="shared" si="35"/>
        <v>0.22499999999999998</v>
      </c>
      <c r="G240" s="56"/>
      <c r="H240" s="145"/>
      <c r="I240" s="94"/>
      <c r="J240" s="121">
        <f t="shared" si="37"/>
        <v>0</v>
      </c>
      <c r="K240" s="122"/>
      <c r="L240" s="98"/>
      <c r="M240" s="86"/>
    </row>
    <row r="241" spans="1:13" ht="30" customHeight="1" x14ac:dyDescent="0.3">
      <c r="A241" s="75"/>
      <c r="B241" s="201"/>
      <c r="C241" s="232"/>
      <c r="D241" s="156" t="s">
        <v>238</v>
      </c>
      <c r="E241" s="116">
        <v>0.3</v>
      </c>
      <c r="F241" s="117">
        <f t="shared" si="35"/>
        <v>0.22499999999999998</v>
      </c>
      <c r="G241" s="56"/>
      <c r="H241" s="145"/>
      <c r="I241" s="94"/>
      <c r="J241" s="121">
        <f t="shared" si="37"/>
        <v>0</v>
      </c>
      <c r="K241" s="122"/>
      <c r="L241" s="98"/>
      <c r="M241" s="86"/>
    </row>
    <row r="242" spans="1:13" ht="30" customHeight="1" x14ac:dyDescent="0.3">
      <c r="A242" s="75"/>
      <c r="B242" s="201"/>
      <c r="C242" s="232"/>
      <c r="D242" s="156" t="s">
        <v>240</v>
      </c>
      <c r="E242" s="109">
        <v>210</v>
      </c>
      <c r="F242" s="110">
        <f t="shared" si="35"/>
        <v>157.5</v>
      </c>
      <c r="G242" s="56"/>
      <c r="H242" s="145"/>
      <c r="I242" s="94"/>
      <c r="J242" s="121">
        <f t="shared" si="37"/>
        <v>0</v>
      </c>
      <c r="K242" s="122"/>
      <c r="L242" s="98"/>
      <c r="M242" s="86"/>
    </row>
    <row r="243" spans="1:13" ht="7.95" customHeight="1" x14ac:dyDescent="0.3">
      <c r="A243" s="75"/>
      <c r="B243" s="9"/>
      <c r="C243" s="158"/>
      <c r="D243" s="173"/>
      <c r="E243" s="111"/>
      <c r="F243" s="112"/>
      <c r="G243" s="58"/>
      <c r="H243" s="143"/>
      <c r="I243" s="94"/>
      <c r="J243" s="126"/>
      <c r="K243" s="127"/>
      <c r="L243" s="98"/>
      <c r="M243" s="86"/>
    </row>
    <row r="244" spans="1:13" ht="30" customHeight="1" x14ac:dyDescent="0.3">
      <c r="A244" s="75"/>
      <c r="B244" s="201" t="s">
        <v>27</v>
      </c>
      <c r="C244" s="165">
        <v>582</v>
      </c>
      <c r="D244" s="156" t="s">
        <v>250</v>
      </c>
      <c r="E244" s="109">
        <v>700</v>
      </c>
      <c r="F244" s="110">
        <f t="shared" ref="F244:F257" si="38">E244*0.75</f>
        <v>525</v>
      </c>
      <c r="G244" s="12"/>
      <c r="H244" s="145"/>
      <c r="I244" s="94"/>
      <c r="J244" s="121">
        <f t="shared" ref="J244:J257" si="39">F244*H244</f>
        <v>0</v>
      </c>
      <c r="K244" s="122"/>
      <c r="L244" s="98"/>
      <c r="M244" s="86"/>
    </row>
    <row r="245" spans="1:13" ht="30" customHeight="1" x14ac:dyDescent="0.3">
      <c r="A245" s="75"/>
      <c r="B245" s="201"/>
      <c r="C245" s="165">
        <v>1150</v>
      </c>
      <c r="D245" s="156" t="s">
        <v>251</v>
      </c>
      <c r="E245" s="109">
        <v>700</v>
      </c>
      <c r="F245" s="110">
        <f t="shared" si="38"/>
        <v>525</v>
      </c>
      <c r="G245" s="12"/>
      <c r="H245" s="145"/>
      <c r="I245" s="94"/>
      <c r="J245" s="121">
        <f t="shared" si="39"/>
        <v>0</v>
      </c>
      <c r="K245" s="122"/>
      <c r="L245" s="98"/>
      <c r="M245" s="86"/>
    </row>
    <row r="246" spans="1:13" ht="30" customHeight="1" x14ac:dyDescent="0.3">
      <c r="A246" s="75"/>
      <c r="B246" s="201"/>
      <c r="C246" s="165">
        <v>2025</v>
      </c>
      <c r="D246" s="156" t="s">
        <v>252</v>
      </c>
      <c r="E246" s="109">
        <v>700</v>
      </c>
      <c r="F246" s="110">
        <f t="shared" si="38"/>
        <v>525</v>
      </c>
      <c r="G246" s="12"/>
      <c r="H246" s="145"/>
      <c r="I246" s="94"/>
      <c r="J246" s="121">
        <f t="shared" si="39"/>
        <v>0</v>
      </c>
      <c r="K246" s="122"/>
      <c r="L246" s="98"/>
      <c r="M246" s="86"/>
    </row>
    <row r="247" spans="1:13" ht="30" customHeight="1" x14ac:dyDescent="0.3">
      <c r="A247" s="75"/>
      <c r="B247" s="201"/>
      <c r="C247" s="165">
        <v>2295</v>
      </c>
      <c r="D247" s="156" t="s">
        <v>253</v>
      </c>
      <c r="E247" s="109">
        <v>140</v>
      </c>
      <c r="F247" s="110">
        <f t="shared" si="38"/>
        <v>105</v>
      </c>
      <c r="G247" s="12"/>
      <c r="H247" s="145"/>
      <c r="I247" s="94"/>
      <c r="J247" s="121">
        <f t="shared" si="39"/>
        <v>0</v>
      </c>
      <c r="K247" s="122"/>
      <c r="L247" s="98"/>
      <c r="M247" s="86"/>
    </row>
    <row r="248" spans="1:13" ht="30" customHeight="1" x14ac:dyDescent="0.3">
      <c r="A248" s="75"/>
      <c r="B248" s="201"/>
      <c r="C248" s="165">
        <v>578</v>
      </c>
      <c r="D248" s="156" t="s">
        <v>255</v>
      </c>
      <c r="E248" s="109">
        <v>140</v>
      </c>
      <c r="F248" s="110">
        <f t="shared" si="38"/>
        <v>105</v>
      </c>
      <c r="G248" s="12"/>
      <c r="H248" s="145"/>
      <c r="I248" s="94"/>
      <c r="J248" s="121">
        <f t="shared" si="39"/>
        <v>0</v>
      </c>
      <c r="K248" s="122"/>
      <c r="L248" s="98"/>
      <c r="M248" s="86"/>
    </row>
    <row r="249" spans="1:13" ht="30" customHeight="1" x14ac:dyDescent="0.3">
      <c r="A249" s="75"/>
      <c r="B249" s="201"/>
      <c r="C249" s="165">
        <v>579</v>
      </c>
      <c r="D249" s="156" t="s">
        <v>96</v>
      </c>
      <c r="E249" s="109">
        <v>140</v>
      </c>
      <c r="F249" s="110">
        <f t="shared" si="38"/>
        <v>105</v>
      </c>
      <c r="G249" s="12"/>
      <c r="H249" s="145"/>
      <c r="I249" s="94"/>
      <c r="J249" s="121">
        <f t="shared" si="39"/>
        <v>0</v>
      </c>
      <c r="K249" s="122"/>
      <c r="L249" s="98"/>
      <c r="M249" s="86"/>
    </row>
    <row r="250" spans="1:13" ht="30" customHeight="1" x14ac:dyDescent="0.3">
      <c r="A250" s="75"/>
      <c r="B250" s="201"/>
      <c r="C250" s="165">
        <v>580</v>
      </c>
      <c r="D250" s="156" t="s">
        <v>256</v>
      </c>
      <c r="E250" s="109">
        <v>140</v>
      </c>
      <c r="F250" s="110">
        <f t="shared" si="38"/>
        <v>105</v>
      </c>
      <c r="G250" s="12"/>
      <c r="H250" s="145"/>
      <c r="I250" s="94"/>
      <c r="J250" s="121">
        <f t="shared" si="39"/>
        <v>0</v>
      </c>
      <c r="K250" s="122"/>
      <c r="L250" s="98"/>
      <c r="M250" s="86"/>
    </row>
    <row r="251" spans="1:13" ht="30" customHeight="1" x14ac:dyDescent="0.3">
      <c r="A251" s="75"/>
      <c r="B251" s="201"/>
      <c r="C251" s="165">
        <v>581</v>
      </c>
      <c r="D251" s="156" t="s">
        <v>257</v>
      </c>
      <c r="E251" s="109">
        <v>140</v>
      </c>
      <c r="F251" s="110">
        <f t="shared" si="38"/>
        <v>105</v>
      </c>
      <c r="G251" s="12"/>
      <c r="H251" s="145"/>
      <c r="I251" s="94"/>
      <c r="J251" s="121">
        <f t="shared" si="39"/>
        <v>0</v>
      </c>
      <c r="K251" s="122"/>
      <c r="L251" s="98"/>
      <c r="M251" s="86"/>
    </row>
    <row r="252" spans="1:13" ht="30" customHeight="1" x14ac:dyDescent="0.3">
      <c r="A252" s="75"/>
      <c r="B252" s="201"/>
      <c r="C252" s="165">
        <v>1886</v>
      </c>
      <c r="D252" s="156" t="s">
        <v>254</v>
      </c>
      <c r="E252" s="109">
        <v>560</v>
      </c>
      <c r="F252" s="110">
        <f t="shared" si="38"/>
        <v>420</v>
      </c>
      <c r="G252" s="12"/>
      <c r="H252" s="145"/>
      <c r="I252" s="94"/>
      <c r="J252" s="121">
        <f t="shared" si="39"/>
        <v>0</v>
      </c>
      <c r="K252" s="122"/>
      <c r="L252" s="98"/>
      <c r="M252" s="86"/>
    </row>
    <row r="253" spans="1:13" ht="30" customHeight="1" x14ac:dyDescent="0.3">
      <c r="A253" s="75"/>
      <c r="B253" s="201"/>
      <c r="C253" s="165">
        <v>585</v>
      </c>
      <c r="D253" s="156" t="s">
        <v>87</v>
      </c>
      <c r="E253" s="109">
        <v>700</v>
      </c>
      <c r="F253" s="110">
        <f t="shared" si="38"/>
        <v>525</v>
      </c>
      <c r="G253" s="12"/>
      <c r="H253" s="145"/>
      <c r="I253" s="94"/>
      <c r="J253" s="121">
        <f t="shared" si="39"/>
        <v>0</v>
      </c>
      <c r="K253" s="122"/>
      <c r="L253" s="98"/>
      <c r="M253" s="86"/>
    </row>
    <row r="254" spans="1:13" ht="30" customHeight="1" x14ac:dyDescent="0.3">
      <c r="A254" s="75"/>
      <c r="B254" s="201"/>
      <c r="C254" s="165">
        <v>586</v>
      </c>
      <c r="D254" s="156" t="s">
        <v>88</v>
      </c>
      <c r="E254" s="109">
        <v>700</v>
      </c>
      <c r="F254" s="110">
        <f t="shared" si="38"/>
        <v>525</v>
      </c>
      <c r="G254" s="12"/>
      <c r="H254" s="145"/>
      <c r="I254" s="94"/>
      <c r="J254" s="121">
        <f t="shared" si="39"/>
        <v>0</v>
      </c>
      <c r="K254" s="122"/>
      <c r="L254" s="98"/>
      <c r="M254" s="86"/>
    </row>
    <row r="255" spans="1:13" ht="30" customHeight="1" x14ac:dyDescent="0.3">
      <c r="A255" s="75"/>
      <c r="B255" s="201"/>
      <c r="C255" s="155">
        <v>2026</v>
      </c>
      <c r="D255" s="156" t="s">
        <v>90</v>
      </c>
      <c r="E255" s="109">
        <v>700</v>
      </c>
      <c r="F255" s="110">
        <f t="shared" si="38"/>
        <v>525</v>
      </c>
      <c r="G255" s="12"/>
      <c r="H255" s="145"/>
      <c r="I255" s="94"/>
      <c r="J255" s="121">
        <f t="shared" si="39"/>
        <v>0</v>
      </c>
      <c r="K255" s="122"/>
      <c r="L255" s="98"/>
      <c r="M255" s="86"/>
    </row>
    <row r="256" spans="1:13" ht="30" customHeight="1" x14ac:dyDescent="0.3">
      <c r="A256" s="75"/>
      <c r="B256" s="201"/>
      <c r="C256" s="151">
        <v>587</v>
      </c>
      <c r="D256" s="152" t="s">
        <v>89</v>
      </c>
      <c r="E256" s="109">
        <v>280</v>
      </c>
      <c r="F256" s="110">
        <f t="shared" si="38"/>
        <v>210</v>
      </c>
      <c r="G256" s="12"/>
      <c r="H256" s="145"/>
      <c r="I256" s="94"/>
      <c r="J256" s="121">
        <f t="shared" si="39"/>
        <v>0</v>
      </c>
      <c r="K256" s="122"/>
      <c r="L256" s="98"/>
      <c r="M256" s="86"/>
    </row>
    <row r="257" spans="1:13" ht="30" customHeight="1" x14ac:dyDescent="0.3">
      <c r="A257" s="75"/>
      <c r="B257" s="201"/>
      <c r="C257" s="165">
        <v>2668</v>
      </c>
      <c r="D257" s="156" t="s">
        <v>258</v>
      </c>
      <c r="E257" s="109">
        <v>280</v>
      </c>
      <c r="F257" s="110">
        <f t="shared" si="38"/>
        <v>210</v>
      </c>
      <c r="G257" s="12"/>
      <c r="H257" s="145"/>
      <c r="I257" s="94"/>
      <c r="J257" s="121">
        <f t="shared" si="39"/>
        <v>0</v>
      </c>
      <c r="K257" s="122"/>
      <c r="L257" s="98"/>
      <c r="M257" s="86"/>
    </row>
    <row r="258" spans="1:13" ht="7.95" customHeight="1" x14ac:dyDescent="0.3">
      <c r="A258" s="75"/>
      <c r="B258" s="9"/>
      <c r="C258" s="158"/>
      <c r="D258" s="173"/>
      <c r="E258" s="111"/>
      <c r="F258" s="112"/>
      <c r="G258" s="13"/>
      <c r="H258" s="143"/>
      <c r="I258" s="94"/>
      <c r="J258" s="126"/>
      <c r="K258" s="127"/>
      <c r="L258" s="98"/>
      <c r="M258" s="86"/>
    </row>
    <row r="259" spans="1:13" ht="30" customHeight="1" x14ac:dyDescent="0.3">
      <c r="A259" s="75"/>
      <c r="B259" s="201" t="s">
        <v>28</v>
      </c>
      <c r="C259" s="165">
        <v>2669</v>
      </c>
      <c r="D259" s="156" t="s">
        <v>259</v>
      </c>
      <c r="E259" s="109">
        <v>70</v>
      </c>
      <c r="F259" s="110">
        <f t="shared" ref="F259:F287" si="40">E259*0.75</f>
        <v>52.5</v>
      </c>
      <c r="G259" s="12"/>
      <c r="H259" s="145"/>
      <c r="I259" s="94"/>
      <c r="J259" s="121">
        <f t="shared" ref="J259:J287" si="41">F259*H259</f>
        <v>0</v>
      </c>
      <c r="K259" s="122"/>
      <c r="L259" s="98"/>
      <c r="M259" s="86"/>
    </row>
    <row r="260" spans="1:13" ht="30" customHeight="1" x14ac:dyDescent="0.3">
      <c r="A260" s="75"/>
      <c r="B260" s="201"/>
      <c r="C260" s="165">
        <v>2670</v>
      </c>
      <c r="D260" s="156" t="s">
        <v>260</v>
      </c>
      <c r="E260" s="109">
        <v>70</v>
      </c>
      <c r="F260" s="110">
        <f t="shared" si="40"/>
        <v>52.5</v>
      </c>
      <c r="G260" s="12"/>
      <c r="H260" s="145"/>
      <c r="I260" s="94"/>
      <c r="J260" s="121">
        <f t="shared" si="41"/>
        <v>0</v>
      </c>
      <c r="K260" s="122"/>
      <c r="L260" s="98"/>
      <c r="M260" s="86"/>
    </row>
    <row r="261" spans="1:13" ht="30" customHeight="1" x14ac:dyDescent="0.3">
      <c r="A261" s="75"/>
      <c r="B261" s="201"/>
      <c r="C261" s="165">
        <v>1888</v>
      </c>
      <c r="D261" s="156" t="s">
        <v>261</v>
      </c>
      <c r="E261" s="109">
        <v>700</v>
      </c>
      <c r="F261" s="110">
        <f t="shared" si="40"/>
        <v>525</v>
      </c>
      <c r="G261" s="12"/>
      <c r="H261" s="145"/>
      <c r="I261" s="94"/>
      <c r="J261" s="121">
        <f t="shared" si="41"/>
        <v>0</v>
      </c>
      <c r="K261" s="122"/>
      <c r="L261" s="98"/>
      <c r="M261" s="86"/>
    </row>
    <row r="262" spans="1:13" ht="30" customHeight="1" x14ac:dyDescent="0.3">
      <c r="A262" s="75"/>
      <c r="B262" s="201"/>
      <c r="C262" s="165">
        <v>588</v>
      </c>
      <c r="D262" s="156" t="s">
        <v>262</v>
      </c>
      <c r="E262" s="109">
        <v>700</v>
      </c>
      <c r="F262" s="110">
        <f t="shared" si="40"/>
        <v>525</v>
      </c>
      <c r="G262" s="62"/>
      <c r="H262" s="145"/>
      <c r="I262" s="94"/>
      <c r="J262" s="121">
        <f t="shared" si="41"/>
        <v>0</v>
      </c>
      <c r="K262" s="122"/>
      <c r="L262" s="98"/>
      <c r="M262" s="86"/>
    </row>
    <row r="263" spans="1:13" ht="30" customHeight="1" x14ac:dyDescent="0.3">
      <c r="A263" s="75"/>
      <c r="B263" s="201"/>
      <c r="C263" s="165">
        <v>589</v>
      </c>
      <c r="D263" s="156" t="s">
        <v>263</v>
      </c>
      <c r="E263" s="109">
        <v>700</v>
      </c>
      <c r="F263" s="110">
        <f t="shared" si="40"/>
        <v>525</v>
      </c>
      <c r="G263" s="12"/>
      <c r="H263" s="145"/>
      <c r="I263" s="94"/>
      <c r="J263" s="121">
        <f t="shared" si="41"/>
        <v>0</v>
      </c>
      <c r="K263" s="122"/>
      <c r="L263" s="98"/>
      <c r="M263" s="86"/>
    </row>
    <row r="264" spans="1:13" ht="30" customHeight="1" x14ac:dyDescent="0.3">
      <c r="A264" s="75"/>
      <c r="B264" s="201"/>
      <c r="C264" s="165">
        <v>938</v>
      </c>
      <c r="D264" s="156" t="s">
        <v>264</v>
      </c>
      <c r="E264" s="109">
        <v>700</v>
      </c>
      <c r="F264" s="110">
        <f t="shared" si="40"/>
        <v>525</v>
      </c>
      <c r="G264" s="12"/>
      <c r="H264" s="145"/>
      <c r="I264" s="94"/>
      <c r="J264" s="121">
        <f t="shared" si="41"/>
        <v>0</v>
      </c>
      <c r="K264" s="122"/>
      <c r="L264" s="98"/>
      <c r="M264" s="86"/>
    </row>
    <row r="265" spans="1:13" ht="30" customHeight="1" x14ac:dyDescent="0.3">
      <c r="A265" s="75"/>
      <c r="B265" s="201"/>
      <c r="C265" s="165">
        <v>825</v>
      </c>
      <c r="D265" s="156" t="s">
        <v>265</v>
      </c>
      <c r="E265" s="109">
        <v>700</v>
      </c>
      <c r="F265" s="110">
        <f t="shared" si="40"/>
        <v>525</v>
      </c>
      <c r="G265" s="12"/>
      <c r="H265" s="145"/>
      <c r="I265" s="94"/>
      <c r="J265" s="121">
        <f t="shared" si="41"/>
        <v>0</v>
      </c>
      <c r="K265" s="122"/>
      <c r="L265" s="98"/>
      <c r="M265" s="86"/>
    </row>
    <row r="266" spans="1:13" ht="30" customHeight="1" x14ac:dyDescent="0.3">
      <c r="A266" s="75"/>
      <c r="B266" s="201"/>
      <c r="C266" s="167">
        <v>2671</v>
      </c>
      <c r="D266" s="177" t="s">
        <v>266</v>
      </c>
      <c r="E266" s="109">
        <v>980</v>
      </c>
      <c r="F266" s="110">
        <f t="shared" si="40"/>
        <v>735</v>
      </c>
      <c r="G266" s="12"/>
      <c r="H266" s="145"/>
      <c r="I266" s="94"/>
      <c r="J266" s="121">
        <f t="shared" si="41"/>
        <v>0</v>
      </c>
      <c r="K266" s="122"/>
      <c r="L266" s="98"/>
      <c r="M266" s="86"/>
    </row>
    <row r="267" spans="1:13" ht="30" customHeight="1" x14ac:dyDescent="0.3">
      <c r="A267" s="75"/>
      <c r="B267" s="201"/>
      <c r="C267" s="167">
        <v>590</v>
      </c>
      <c r="D267" s="177" t="s">
        <v>267</v>
      </c>
      <c r="E267" s="109">
        <v>700</v>
      </c>
      <c r="F267" s="110">
        <f t="shared" si="40"/>
        <v>525</v>
      </c>
      <c r="G267" s="12"/>
      <c r="H267" s="145"/>
      <c r="I267" s="94"/>
      <c r="J267" s="121">
        <f t="shared" si="41"/>
        <v>0</v>
      </c>
      <c r="K267" s="122"/>
      <c r="L267" s="98"/>
      <c r="M267" s="86"/>
    </row>
    <row r="268" spans="1:13" ht="30" customHeight="1" x14ac:dyDescent="0.3">
      <c r="A268" s="75"/>
      <c r="B268" s="201"/>
      <c r="C268" s="167">
        <v>2672</v>
      </c>
      <c r="D268" s="177" t="s">
        <v>268</v>
      </c>
      <c r="E268" s="109">
        <v>980</v>
      </c>
      <c r="F268" s="110">
        <f t="shared" si="40"/>
        <v>735</v>
      </c>
      <c r="G268" s="12"/>
      <c r="H268" s="145"/>
      <c r="I268" s="94"/>
      <c r="J268" s="121">
        <f t="shared" si="41"/>
        <v>0</v>
      </c>
      <c r="K268" s="122"/>
      <c r="L268" s="98"/>
      <c r="M268" s="86"/>
    </row>
    <row r="269" spans="1:13" ht="30" customHeight="1" x14ac:dyDescent="0.3">
      <c r="A269" s="75"/>
      <c r="B269" s="201"/>
      <c r="C269" s="167">
        <v>2673</v>
      </c>
      <c r="D269" s="177" t="s">
        <v>269</v>
      </c>
      <c r="E269" s="109">
        <v>980</v>
      </c>
      <c r="F269" s="110">
        <f t="shared" si="40"/>
        <v>735</v>
      </c>
      <c r="G269" s="12"/>
      <c r="H269" s="145"/>
      <c r="I269" s="94"/>
      <c r="J269" s="121">
        <f t="shared" si="41"/>
        <v>0</v>
      </c>
      <c r="K269" s="122"/>
      <c r="L269" s="98"/>
      <c r="M269" s="86"/>
    </row>
    <row r="270" spans="1:13" ht="30" customHeight="1" x14ac:dyDescent="0.3">
      <c r="A270" s="75"/>
      <c r="B270" s="201"/>
      <c r="C270" s="167">
        <v>2674</v>
      </c>
      <c r="D270" s="177" t="s">
        <v>270</v>
      </c>
      <c r="E270" s="109">
        <v>980</v>
      </c>
      <c r="F270" s="110">
        <f t="shared" si="40"/>
        <v>735</v>
      </c>
      <c r="G270" s="12"/>
      <c r="H270" s="145"/>
      <c r="I270" s="94"/>
      <c r="J270" s="121">
        <f t="shared" si="41"/>
        <v>0</v>
      </c>
      <c r="K270" s="122"/>
      <c r="L270" s="98"/>
      <c r="M270" s="86"/>
    </row>
    <row r="271" spans="1:13" ht="30" customHeight="1" x14ac:dyDescent="0.3">
      <c r="A271" s="75"/>
      <c r="B271" s="201"/>
      <c r="C271" s="167">
        <v>2675</v>
      </c>
      <c r="D271" s="177" t="s">
        <v>271</v>
      </c>
      <c r="E271" s="109">
        <v>980</v>
      </c>
      <c r="F271" s="110">
        <f t="shared" si="40"/>
        <v>735</v>
      </c>
      <c r="G271" s="12"/>
      <c r="H271" s="145"/>
      <c r="I271" s="94"/>
      <c r="J271" s="121">
        <f t="shared" si="41"/>
        <v>0</v>
      </c>
      <c r="K271" s="122"/>
      <c r="L271" s="98"/>
      <c r="M271" s="86"/>
    </row>
    <row r="272" spans="1:13" ht="30" customHeight="1" x14ac:dyDescent="0.3">
      <c r="A272" s="75"/>
      <c r="B272" s="201"/>
      <c r="C272" s="167">
        <v>2676</v>
      </c>
      <c r="D272" s="177" t="s">
        <v>272</v>
      </c>
      <c r="E272" s="109">
        <v>70</v>
      </c>
      <c r="F272" s="110">
        <f t="shared" si="40"/>
        <v>52.5</v>
      </c>
      <c r="G272" s="12"/>
      <c r="H272" s="145"/>
      <c r="I272" s="94"/>
      <c r="J272" s="121">
        <f t="shared" si="41"/>
        <v>0</v>
      </c>
      <c r="K272" s="122"/>
      <c r="L272" s="98"/>
      <c r="M272" s="86"/>
    </row>
    <row r="273" spans="1:13" ht="30" customHeight="1" x14ac:dyDescent="0.3">
      <c r="A273" s="75"/>
      <c r="B273" s="201"/>
      <c r="C273" s="167">
        <v>2677</v>
      </c>
      <c r="D273" s="177" t="s">
        <v>273</v>
      </c>
      <c r="E273" s="109">
        <v>196</v>
      </c>
      <c r="F273" s="110">
        <f t="shared" si="40"/>
        <v>147</v>
      </c>
      <c r="G273" s="12"/>
      <c r="H273" s="145"/>
      <c r="I273" s="94"/>
      <c r="J273" s="121">
        <f t="shared" si="41"/>
        <v>0</v>
      </c>
      <c r="K273" s="122"/>
      <c r="L273" s="98"/>
      <c r="M273" s="86"/>
    </row>
    <row r="274" spans="1:13" ht="30" customHeight="1" x14ac:dyDescent="0.3">
      <c r="A274" s="75"/>
      <c r="B274" s="201"/>
      <c r="C274" s="167">
        <v>2678</v>
      </c>
      <c r="D274" s="177" t="s">
        <v>91</v>
      </c>
      <c r="E274" s="109">
        <v>70</v>
      </c>
      <c r="F274" s="110">
        <f t="shared" si="40"/>
        <v>52.5</v>
      </c>
      <c r="G274" s="12"/>
      <c r="H274" s="145"/>
      <c r="I274" s="94"/>
      <c r="J274" s="121">
        <f t="shared" si="41"/>
        <v>0</v>
      </c>
      <c r="K274" s="122"/>
      <c r="L274" s="98"/>
      <c r="M274" s="86"/>
    </row>
    <row r="275" spans="1:13" ht="30" customHeight="1" x14ac:dyDescent="0.3">
      <c r="A275" s="75"/>
      <c r="B275" s="201"/>
      <c r="C275" s="165">
        <v>595</v>
      </c>
      <c r="D275" s="156" t="s">
        <v>274</v>
      </c>
      <c r="E275" s="109">
        <v>1400</v>
      </c>
      <c r="F275" s="110">
        <f t="shared" si="40"/>
        <v>1050</v>
      </c>
      <c r="G275" s="12"/>
      <c r="H275" s="145"/>
      <c r="I275" s="95"/>
      <c r="J275" s="121">
        <f t="shared" si="41"/>
        <v>0</v>
      </c>
      <c r="K275" s="122"/>
      <c r="L275" s="98"/>
      <c r="M275" s="86"/>
    </row>
    <row r="276" spans="1:13" ht="30" customHeight="1" x14ac:dyDescent="0.3">
      <c r="A276" s="75"/>
      <c r="B276" s="201"/>
      <c r="C276" s="167">
        <v>1154</v>
      </c>
      <c r="D276" s="177" t="s">
        <v>275</v>
      </c>
      <c r="E276" s="109">
        <v>1400</v>
      </c>
      <c r="F276" s="110">
        <f t="shared" si="40"/>
        <v>1050</v>
      </c>
      <c r="G276" s="12"/>
      <c r="H276" s="145"/>
      <c r="I276" s="95"/>
      <c r="J276" s="121">
        <f t="shared" si="41"/>
        <v>0</v>
      </c>
      <c r="K276" s="122"/>
      <c r="L276" s="98"/>
      <c r="M276" s="86"/>
    </row>
    <row r="277" spans="1:13" ht="30" customHeight="1" x14ac:dyDescent="0.3">
      <c r="A277" s="75"/>
      <c r="B277" s="201"/>
      <c r="C277" s="167">
        <v>593</v>
      </c>
      <c r="D277" s="177" t="s">
        <v>276</v>
      </c>
      <c r="E277" s="109">
        <v>2100</v>
      </c>
      <c r="F277" s="110">
        <f t="shared" si="40"/>
        <v>1575</v>
      </c>
      <c r="G277" s="12"/>
      <c r="H277" s="145"/>
      <c r="I277" s="95"/>
      <c r="J277" s="121">
        <f t="shared" si="41"/>
        <v>0</v>
      </c>
      <c r="K277" s="122"/>
      <c r="L277" s="98"/>
      <c r="M277" s="86"/>
    </row>
    <row r="278" spans="1:13" ht="30" customHeight="1" x14ac:dyDescent="0.3">
      <c r="A278" s="75"/>
      <c r="B278" s="201"/>
      <c r="C278" s="167">
        <v>1063</v>
      </c>
      <c r="D278" s="177" t="s">
        <v>277</v>
      </c>
      <c r="E278" s="109">
        <v>2100</v>
      </c>
      <c r="F278" s="110">
        <f t="shared" si="40"/>
        <v>1575</v>
      </c>
      <c r="G278" s="12"/>
      <c r="H278" s="145"/>
      <c r="I278" s="94"/>
      <c r="J278" s="121">
        <f t="shared" si="41"/>
        <v>0</v>
      </c>
      <c r="K278" s="122"/>
      <c r="L278" s="98"/>
      <c r="M278" s="86"/>
    </row>
    <row r="279" spans="1:13" ht="30" customHeight="1" x14ac:dyDescent="0.3">
      <c r="A279" s="75"/>
      <c r="B279" s="201"/>
      <c r="C279" s="167">
        <v>592</v>
      </c>
      <c r="D279" s="177" t="s">
        <v>278</v>
      </c>
      <c r="E279" s="109">
        <v>3500</v>
      </c>
      <c r="F279" s="110">
        <f t="shared" si="40"/>
        <v>2625</v>
      </c>
      <c r="G279" s="12"/>
      <c r="H279" s="145"/>
      <c r="I279" s="94"/>
      <c r="J279" s="121">
        <f t="shared" si="41"/>
        <v>0</v>
      </c>
      <c r="K279" s="122"/>
      <c r="L279" s="98"/>
      <c r="M279" s="86"/>
    </row>
    <row r="280" spans="1:13" ht="30" customHeight="1" x14ac:dyDescent="0.3">
      <c r="A280" s="75"/>
      <c r="B280" s="201"/>
      <c r="C280" s="167">
        <v>2682</v>
      </c>
      <c r="D280" s="177" t="s">
        <v>279</v>
      </c>
      <c r="E280" s="109">
        <v>4900</v>
      </c>
      <c r="F280" s="110">
        <f t="shared" si="40"/>
        <v>3675</v>
      </c>
      <c r="G280" s="12"/>
      <c r="H280" s="145"/>
      <c r="I280" s="94"/>
      <c r="J280" s="121">
        <f t="shared" si="41"/>
        <v>0</v>
      </c>
      <c r="K280" s="122"/>
      <c r="L280" s="98"/>
      <c r="M280" s="86"/>
    </row>
    <row r="281" spans="1:13" ht="30" customHeight="1" x14ac:dyDescent="0.3">
      <c r="A281" s="75"/>
      <c r="B281" s="201"/>
      <c r="C281" s="165">
        <v>1159</v>
      </c>
      <c r="D281" s="156" t="s">
        <v>280</v>
      </c>
      <c r="E281" s="109">
        <v>980</v>
      </c>
      <c r="F281" s="110">
        <f t="shared" si="40"/>
        <v>735</v>
      </c>
      <c r="G281" s="12"/>
      <c r="H281" s="145"/>
      <c r="I281" s="94"/>
      <c r="J281" s="121">
        <f t="shared" si="41"/>
        <v>0</v>
      </c>
      <c r="K281" s="122"/>
      <c r="L281" s="98"/>
      <c r="M281" s="86"/>
    </row>
    <row r="282" spans="1:13" ht="30" customHeight="1" x14ac:dyDescent="0.3">
      <c r="A282" s="75"/>
      <c r="B282" s="201"/>
      <c r="C282" s="167">
        <v>2975</v>
      </c>
      <c r="D282" s="177" t="s">
        <v>281</v>
      </c>
      <c r="E282" s="109">
        <v>1960</v>
      </c>
      <c r="F282" s="110">
        <f t="shared" si="40"/>
        <v>1470</v>
      </c>
      <c r="G282" s="12"/>
      <c r="H282" s="145"/>
      <c r="I282" s="94"/>
      <c r="J282" s="121">
        <f t="shared" si="41"/>
        <v>0</v>
      </c>
      <c r="K282" s="122"/>
      <c r="L282" s="98"/>
      <c r="M282" s="86"/>
    </row>
    <row r="283" spans="1:13" ht="30" customHeight="1" x14ac:dyDescent="0.3">
      <c r="A283" s="75"/>
      <c r="B283" s="201"/>
      <c r="C283" s="167">
        <v>2679</v>
      </c>
      <c r="D283" s="177" t="s">
        <v>282</v>
      </c>
      <c r="E283" s="109">
        <v>2940</v>
      </c>
      <c r="F283" s="110">
        <f t="shared" si="40"/>
        <v>2205</v>
      </c>
      <c r="G283" s="12"/>
      <c r="H283" s="145"/>
      <c r="I283" s="94"/>
      <c r="J283" s="121">
        <f t="shared" si="41"/>
        <v>0</v>
      </c>
      <c r="K283" s="122"/>
      <c r="L283" s="98"/>
      <c r="M283" s="86"/>
    </row>
    <row r="284" spans="1:13" ht="30" customHeight="1" x14ac:dyDescent="0.3">
      <c r="A284" s="75"/>
      <c r="B284" s="201"/>
      <c r="C284" s="167">
        <v>3284</v>
      </c>
      <c r="D284" s="177" t="s">
        <v>283</v>
      </c>
      <c r="E284" s="109">
        <v>2940</v>
      </c>
      <c r="F284" s="110">
        <f t="shared" si="40"/>
        <v>2205</v>
      </c>
      <c r="G284" s="12"/>
      <c r="H284" s="145"/>
      <c r="I284" s="94"/>
      <c r="J284" s="121">
        <f t="shared" si="41"/>
        <v>0</v>
      </c>
      <c r="K284" s="122"/>
      <c r="L284" s="98"/>
      <c r="M284" s="86"/>
    </row>
    <row r="285" spans="1:13" ht="30" customHeight="1" x14ac:dyDescent="0.3">
      <c r="A285" s="75"/>
      <c r="B285" s="201"/>
      <c r="C285" s="167">
        <v>2680</v>
      </c>
      <c r="D285" s="177" t="s">
        <v>284</v>
      </c>
      <c r="E285" s="109">
        <v>3500</v>
      </c>
      <c r="F285" s="110">
        <f t="shared" si="40"/>
        <v>2625</v>
      </c>
      <c r="G285" s="12"/>
      <c r="H285" s="145"/>
      <c r="I285" s="94"/>
      <c r="J285" s="121">
        <f t="shared" si="41"/>
        <v>0</v>
      </c>
      <c r="K285" s="122"/>
      <c r="L285" s="98"/>
      <c r="M285" s="86"/>
    </row>
    <row r="286" spans="1:13" ht="30" customHeight="1" x14ac:dyDescent="0.3">
      <c r="A286" s="75"/>
      <c r="B286" s="201"/>
      <c r="C286" s="167">
        <v>597</v>
      </c>
      <c r="D286" s="177" t="s">
        <v>285</v>
      </c>
      <c r="E286" s="109">
        <v>980</v>
      </c>
      <c r="F286" s="110">
        <f t="shared" si="40"/>
        <v>735</v>
      </c>
      <c r="G286" s="12"/>
      <c r="H286" s="145"/>
      <c r="I286" s="94"/>
      <c r="J286" s="121">
        <f t="shared" si="41"/>
        <v>0</v>
      </c>
      <c r="K286" s="122"/>
      <c r="L286" s="98"/>
      <c r="M286" s="86"/>
    </row>
    <row r="287" spans="1:13" ht="30" customHeight="1" x14ac:dyDescent="0.3">
      <c r="A287" s="75"/>
      <c r="B287" s="201"/>
      <c r="C287" s="165">
        <v>598</v>
      </c>
      <c r="D287" s="156" t="s">
        <v>286</v>
      </c>
      <c r="E287" s="109">
        <v>980</v>
      </c>
      <c r="F287" s="110">
        <f t="shared" si="40"/>
        <v>735</v>
      </c>
      <c r="G287" s="12"/>
      <c r="H287" s="145"/>
      <c r="I287" s="94"/>
      <c r="J287" s="121">
        <f t="shared" si="41"/>
        <v>0</v>
      </c>
      <c r="K287" s="122"/>
      <c r="L287" s="98"/>
      <c r="M287" s="86"/>
    </row>
    <row r="288" spans="1:13" ht="30" customHeight="1" x14ac:dyDescent="0.35">
      <c r="A288" s="75"/>
      <c r="B288" s="2"/>
      <c r="C288" s="163"/>
      <c r="D288" s="170" t="s">
        <v>98</v>
      </c>
      <c r="E288" s="111"/>
      <c r="F288" s="115">
        <v>-0.25</v>
      </c>
      <c r="G288" s="11"/>
      <c r="H288" s="147" t="s">
        <v>299</v>
      </c>
      <c r="I288" s="94"/>
      <c r="J288" s="126"/>
      <c r="K288" s="127"/>
      <c r="L288" s="98"/>
      <c r="M288" s="86"/>
    </row>
    <row r="289" spans="1:13" ht="30" customHeight="1" x14ac:dyDescent="0.3">
      <c r="A289" s="75"/>
      <c r="B289" s="192" t="s">
        <v>23</v>
      </c>
      <c r="C289" s="151">
        <v>536</v>
      </c>
      <c r="D289" s="152" t="s">
        <v>287</v>
      </c>
      <c r="E289" s="109">
        <v>9940</v>
      </c>
      <c r="F289" s="110">
        <f t="shared" ref="F289:F294" si="42">E289*0.75</f>
        <v>7455</v>
      </c>
      <c r="G289" s="58"/>
      <c r="H289" s="145"/>
      <c r="I289" s="94"/>
      <c r="J289" s="121">
        <f t="shared" ref="J289:J294" si="43">F289*H289</f>
        <v>0</v>
      </c>
      <c r="K289" s="122"/>
      <c r="L289" s="98"/>
      <c r="M289" s="86"/>
    </row>
    <row r="290" spans="1:13" ht="30" customHeight="1" x14ac:dyDescent="0.3">
      <c r="A290" s="75"/>
      <c r="B290" s="192"/>
      <c r="C290" s="151">
        <v>2454</v>
      </c>
      <c r="D290" s="152" t="s">
        <v>288</v>
      </c>
      <c r="E290" s="109">
        <v>12180</v>
      </c>
      <c r="F290" s="110">
        <f t="shared" si="42"/>
        <v>9135</v>
      </c>
      <c r="G290" s="58"/>
      <c r="H290" s="145"/>
      <c r="I290" s="94"/>
      <c r="J290" s="121">
        <f t="shared" si="43"/>
        <v>0</v>
      </c>
      <c r="K290" s="122"/>
      <c r="L290" s="98"/>
      <c r="M290" s="86"/>
    </row>
    <row r="291" spans="1:13" ht="30" customHeight="1" x14ac:dyDescent="0.3">
      <c r="A291" s="75"/>
      <c r="B291" s="192"/>
      <c r="C291" s="155">
        <v>785</v>
      </c>
      <c r="D291" s="156" t="s">
        <v>289</v>
      </c>
      <c r="E291" s="109">
        <v>4060</v>
      </c>
      <c r="F291" s="110">
        <f t="shared" si="42"/>
        <v>3045</v>
      </c>
      <c r="G291" s="58"/>
      <c r="H291" s="145"/>
      <c r="I291" s="95"/>
      <c r="J291" s="121">
        <f t="shared" si="43"/>
        <v>0</v>
      </c>
      <c r="K291" s="122"/>
      <c r="L291" s="98"/>
      <c r="M291" s="86"/>
    </row>
    <row r="292" spans="1:13" ht="30" customHeight="1" x14ac:dyDescent="0.3">
      <c r="A292" s="75"/>
      <c r="B292" s="192"/>
      <c r="C292" s="155">
        <v>784</v>
      </c>
      <c r="D292" s="156" t="s">
        <v>290</v>
      </c>
      <c r="E292" s="109">
        <v>6860</v>
      </c>
      <c r="F292" s="110">
        <f t="shared" si="42"/>
        <v>5145</v>
      </c>
      <c r="G292" s="58"/>
      <c r="H292" s="145"/>
      <c r="I292" s="94"/>
      <c r="J292" s="121">
        <f t="shared" si="43"/>
        <v>0</v>
      </c>
      <c r="K292" s="122"/>
      <c r="L292" s="98"/>
      <c r="M292" s="86"/>
    </row>
    <row r="293" spans="1:13" ht="30" customHeight="1" x14ac:dyDescent="0.3">
      <c r="A293" s="75"/>
      <c r="B293" s="192"/>
      <c r="C293" s="155">
        <v>783</v>
      </c>
      <c r="D293" s="156" t="s">
        <v>291</v>
      </c>
      <c r="E293" s="109">
        <v>1260</v>
      </c>
      <c r="F293" s="110">
        <f t="shared" si="42"/>
        <v>945</v>
      </c>
      <c r="G293" s="58"/>
      <c r="H293" s="145"/>
      <c r="I293" s="94"/>
      <c r="J293" s="121">
        <f t="shared" si="43"/>
        <v>0</v>
      </c>
      <c r="K293" s="122"/>
      <c r="L293" s="98"/>
      <c r="M293" s="86"/>
    </row>
    <row r="294" spans="1:13" ht="30" customHeight="1" thickBot="1" x14ac:dyDescent="0.35">
      <c r="A294" s="75"/>
      <c r="B294" s="233"/>
      <c r="C294" s="175">
        <v>1966</v>
      </c>
      <c r="D294" s="179" t="s">
        <v>292</v>
      </c>
      <c r="E294" s="118">
        <v>6860</v>
      </c>
      <c r="F294" s="119">
        <f t="shared" si="42"/>
        <v>5145</v>
      </c>
      <c r="G294" s="58"/>
      <c r="H294" s="146"/>
      <c r="I294" s="94"/>
      <c r="J294" s="121">
        <f t="shared" si="43"/>
        <v>0</v>
      </c>
      <c r="K294" s="122"/>
      <c r="L294" s="98"/>
      <c r="M294" s="86"/>
    </row>
    <row r="295" spans="1:13" ht="26.25" customHeight="1" thickBot="1" x14ac:dyDescent="0.35">
      <c r="A295" s="76"/>
      <c r="B295" s="227"/>
      <c r="C295" s="228"/>
      <c r="D295" s="228"/>
      <c r="E295" s="228"/>
      <c r="F295" s="229"/>
      <c r="G295" s="58"/>
      <c r="H295" s="63"/>
      <c r="I295" s="64"/>
      <c r="J295" s="99"/>
      <c r="K295" s="100"/>
      <c r="L295" s="92"/>
      <c r="M295" s="87"/>
    </row>
    <row r="296" spans="1:13" ht="26.25" customHeight="1" thickBot="1" x14ac:dyDescent="0.35">
      <c r="A296" s="76"/>
      <c r="B296" s="230"/>
      <c r="C296" s="231"/>
      <c r="D296" s="231"/>
      <c r="E296" s="231"/>
      <c r="F296" s="226"/>
      <c r="G296" s="222" t="s">
        <v>0</v>
      </c>
      <c r="H296" s="223"/>
      <c r="I296" s="223"/>
      <c r="J296" s="39">
        <f>SUM(J12:J295)</f>
        <v>0</v>
      </c>
      <c r="K296" s="17"/>
      <c r="L296" s="93"/>
      <c r="M296" s="88"/>
    </row>
    <row r="297" spans="1:13" ht="26.25" customHeight="1" thickBot="1" x14ac:dyDescent="0.35">
      <c r="B297" s="224"/>
      <c r="C297" s="225"/>
      <c r="D297" s="225"/>
      <c r="E297" s="225"/>
      <c r="F297" s="226"/>
      <c r="G297" s="220" t="s">
        <v>304</v>
      </c>
      <c r="H297" s="221"/>
      <c r="I297" s="221"/>
      <c r="J297" s="65">
        <f>J296</f>
        <v>0</v>
      </c>
      <c r="K297" s="180"/>
      <c r="L297" s="93"/>
      <c r="M297" s="88"/>
    </row>
    <row r="298" spans="1:13" ht="26.25" customHeight="1" thickBot="1" x14ac:dyDescent="0.35">
      <c r="A298" s="77"/>
      <c r="B298" s="16"/>
      <c r="C298" s="137"/>
      <c r="D298" s="66"/>
      <c r="E298" s="67"/>
      <c r="F298" s="68"/>
      <c r="G298" s="69"/>
      <c r="H298" s="70"/>
      <c r="I298" s="71"/>
      <c r="J298" s="42"/>
      <c r="K298" s="44"/>
      <c r="L298" s="82"/>
      <c r="M298" s="82"/>
    </row>
    <row r="299" spans="1:13" ht="41.25" customHeight="1" thickTop="1" thickBot="1" x14ac:dyDescent="0.35">
      <c r="A299" s="26"/>
      <c r="B299" s="19"/>
      <c r="C299" s="138"/>
      <c r="D299" s="19"/>
      <c r="E299" s="19"/>
      <c r="F299" s="19"/>
      <c r="G299" s="19"/>
      <c r="H299" s="19"/>
      <c r="I299" s="202" t="s">
        <v>99</v>
      </c>
      <c r="J299" s="203"/>
    </row>
    <row r="300" spans="1:13" ht="26.25" customHeight="1" thickTop="1" x14ac:dyDescent="0.3">
      <c r="A300" s="26"/>
      <c r="B300" s="19"/>
      <c r="C300" s="138"/>
      <c r="D300" s="19"/>
      <c r="E300" s="19"/>
      <c r="F300" s="19"/>
      <c r="G300" s="19"/>
      <c r="H300" s="19"/>
      <c r="I300" s="19"/>
      <c r="J300" s="19"/>
    </row>
    <row r="301" spans="1:13" ht="26.25" customHeight="1" x14ac:dyDescent="0.3">
      <c r="A301" s="26"/>
      <c r="B301" s="19"/>
      <c r="C301" s="138"/>
      <c r="D301" s="19"/>
      <c r="E301" s="19"/>
      <c r="F301" s="19"/>
      <c r="G301" s="19"/>
      <c r="H301" s="19"/>
      <c r="I301" s="19"/>
      <c r="J301" s="19"/>
    </row>
    <row r="302" spans="1:13" ht="26.25" customHeight="1" x14ac:dyDescent="0.3">
      <c r="A302" s="26"/>
      <c r="B302" s="19"/>
      <c r="C302" s="138"/>
      <c r="D302" s="19"/>
      <c r="E302" s="19"/>
      <c r="F302" s="19"/>
      <c r="G302" s="19"/>
      <c r="H302" s="19"/>
      <c r="I302" s="19"/>
      <c r="J302" s="19"/>
    </row>
    <row r="303" spans="1:13" ht="26.25" customHeight="1" x14ac:dyDescent="0.3">
      <c r="A303" s="26"/>
      <c r="B303" s="19"/>
      <c r="C303" s="138"/>
      <c r="D303" s="19"/>
      <c r="E303" s="19"/>
      <c r="F303" s="19"/>
      <c r="G303" s="19"/>
      <c r="H303" s="19"/>
      <c r="I303" s="19"/>
      <c r="J303" s="19"/>
    </row>
    <row r="304" spans="1:13" ht="26.25" customHeight="1" x14ac:dyDescent="0.3">
      <c r="A304" s="26"/>
      <c r="B304" s="19"/>
      <c r="C304" s="138"/>
      <c r="D304" s="19"/>
      <c r="E304" s="19"/>
      <c r="F304" s="19"/>
      <c r="G304" s="19"/>
      <c r="H304" s="19"/>
      <c r="I304" s="19"/>
      <c r="J304" s="19"/>
    </row>
    <row r="305" spans="1:10" ht="26.25" customHeight="1" x14ac:dyDescent="0.3">
      <c r="A305" s="26"/>
      <c r="B305" s="19"/>
      <c r="C305" s="138"/>
      <c r="D305" s="19"/>
      <c r="E305" s="19"/>
      <c r="F305" s="19"/>
      <c r="G305" s="19"/>
      <c r="H305" s="19"/>
      <c r="I305" s="19"/>
      <c r="J305" s="19"/>
    </row>
    <row r="306" spans="1:10" ht="26.25" customHeight="1" x14ac:dyDescent="0.3">
      <c r="A306" s="26"/>
      <c r="B306" s="19"/>
      <c r="C306" s="138"/>
      <c r="D306" s="19"/>
      <c r="E306" s="19"/>
      <c r="F306" s="19"/>
      <c r="G306" s="19"/>
      <c r="H306" s="19"/>
      <c r="I306" s="19"/>
      <c r="J306" s="19"/>
    </row>
    <row r="307" spans="1:10" ht="26.25" customHeight="1" x14ac:dyDescent="0.3">
      <c r="A307" s="26"/>
      <c r="B307" s="19"/>
      <c r="C307" s="138"/>
      <c r="D307" s="19"/>
      <c r="E307" s="19"/>
      <c r="F307" s="19"/>
      <c r="G307" s="19"/>
      <c r="H307" s="19"/>
      <c r="I307" s="19"/>
      <c r="J307" s="19"/>
    </row>
    <row r="308" spans="1:10" ht="26.25" customHeight="1" x14ac:dyDescent="0.3">
      <c r="A308" s="26"/>
      <c r="B308" s="19"/>
      <c r="C308" s="138"/>
      <c r="D308" s="19"/>
      <c r="E308" s="19"/>
      <c r="F308" s="19"/>
      <c r="G308" s="19"/>
      <c r="H308" s="19"/>
      <c r="I308" s="19"/>
      <c r="J308" s="19"/>
    </row>
    <row r="309" spans="1:10" ht="26.25" customHeight="1" x14ac:dyDescent="0.3">
      <c r="A309" s="26"/>
      <c r="B309" s="19"/>
      <c r="C309" s="138"/>
      <c r="D309" s="19"/>
      <c r="E309" s="19"/>
      <c r="F309" s="19"/>
      <c r="G309" s="19"/>
      <c r="H309" s="19"/>
      <c r="I309" s="19"/>
      <c r="J309" s="19"/>
    </row>
    <row r="310" spans="1:10" x14ac:dyDescent="0.3">
      <c r="A310" s="26"/>
      <c r="B310" s="19"/>
      <c r="C310" s="138"/>
      <c r="D310" s="19"/>
      <c r="E310" s="19"/>
      <c r="F310" s="19"/>
      <c r="G310" s="19"/>
      <c r="H310" s="19"/>
      <c r="I310" s="19"/>
      <c r="J310" s="19"/>
    </row>
    <row r="311" spans="1:10" x14ac:dyDescent="0.3">
      <c r="A311" s="26"/>
      <c r="B311" s="19"/>
      <c r="C311" s="138"/>
      <c r="D311" s="19"/>
      <c r="E311" s="19"/>
      <c r="F311" s="19"/>
      <c r="G311" s="19"/>
      <c r="H311" s="19"/>
      <c r="I311" s="19"/>
      <c r="J311" s="19"/>
    </row>
    <row r="312" spans="1:10" x14ac:dyDescent="0.3">
      <c r="A312" s="26"/>
      <c r="B312" s="19"/>
      <c r="C312" s="138"/>
      <c r="D312" s="19"/>
      <c r="E312" s="19"/>
      <c r="F312" s="19"/>
      <c r="G312" s="19"/>
      <c r="H312" s="19"/>
      <c r="I312" s="19"/>
      <c r="J312" s="19"/>
    </row>
    <row r="313" spans="1:10" x14ac:dyDescent="0.3">
      <c r="A313" s="26"/>
      <c r="B313" s="19"/>
      <c r="C313" s="138"/>
      <c r="D313" s="19"/>
      <c r="E313" s="19"/>
      <c r="F313" s="19"/>
      <c r="G313" s="19"/>
      <c r="H313" s="19"/>
      <c r="I313" s="19"/>
      <c r="J313" s="19"/>
    </row>
    <row r="314" spans="1:10" x14ac:dyDescent="0.3">
      <c r="A314" s="26"/>
      <c r="B314" s="19"/>
      <c r="C314" s="138"/>
      <c r="D314" s="19"/>
      <c r="E314" s="19"/>
      <c r="F314" s="19"/>
      <c r="G314" s="19"/>
      <c r="H314" s="19"/>
      <c r="I314" s="19"/>
      <c r="J314" s="19"/>
    </row>
    <row r="315" spans="1:10" x14ac:dyDescent="0.3">
      <c r="A315" s="26"/>
      <c r="B315" s="19"/>
      <c r="C315" s="138"/>
      <c r="D315" s="19"/>
      <c r="E315" s="19"/>
      <c r="F315" s="19"/>
      <c r="G315" s="19"/>
      <c r="H315" s="19"/>
      <c r="I315" s="19"/>
      <c r="J315" s="19"/>
    </row>
    <row r="316" spans="1:10" x14ac:dyDescent="0.3">
      <c r="A316" s="26"/>
      <c r="B316" s="19"/>
      <c r="C316" s="138"/>
      <c r="D316" s="19"/>
      <c r="E316" s="19"/>
      <c r="F316" s="19"/>
      <c r="G316" s="19"/>
      <c r="H316" s="19"/>
      <c r="I316" s="19"/>
      <c r="J316" s="19"/>
    </row>
    <row r="317" spans="1:10" x14ac:dyDescent="0.3">
      <c r="A317" s="26"/>
      <c r="B317" s="19"/>
      <c r="C317" s="138"/>
      <c r="D317" s="19"/>
      <c r="E317" s="19"/>
      <c r="F317" s="19"/>
      <c r="G317" s="19"/>
      <c r="H317" s="19"/>
      <c r="I317" s="19"/>
      <c r="J317" s="19"/>
    </row>
    <row r="318" spans="1:10" x14ac:dyDescent="0.3">
      <c r="A318" s="26"/>
      <c r="B318" s="19"/>
      <c r="C318" s="138"/>
      <c r="D318" s="19"/>
      <c r="E318" s="19"/>
      <c r="F318" s="19"/>
      <c r="G318" s="19"/>
      <c r="H318" s="19"/>
      <c r="I318" s="19"/>
      <c r="J318" s="19"/>
    </row>
    <row r="319" spans="1:10" x14ac:dyDescent="0.3">
      <c r="A319" s="26"/>
      <c r="B319" s="19"/>
      <c r="C319" s="138"/>
      <c r="D319" s="19"/>
      <c r="E319" s="19"/>
      <c r="F319" s="19"/>
      <c r="G319" s="19"/>
      <c r="H319" s="19"/>
      <c r="I319" s="19"/>
      <c r="J319" s="19"/>
    </row>
    <row r="320" spans="1:10" x14ac:dyDescent="0.3">
      <c r="A320" s="26"/>
      <c r="B320" s="19"/>
      <c r="C320" s="138"/>
      <c r="D320" s="19"/>
      <c r="E320" s="19"/>
      <c r="F320" s="19"/>
      <c r="G320" s="19"/>
      <c r="H320" s="19"/>
      <c r="I320" s="19"/>
      <c r="J320" s="19"/>
    </row>
    <row r="321" spans="1:10" x14ac:dyDescent="0.3">
      <c r="A321" s="26"/>
      <c r="B321" s="19"/>
      <c r="C321" s="138"/>
      <c r="D321" s="19"/>
      <c r="E321" s="19"/>
      <c r="F321" s="19"/>
      <c r="G321" s="19"/>
      <c r="H321" s="19"/>
      <c r="I321" s="19"/>
      <c r="J321" s="19"/>
    </row>
    <row r="322" spans="1:10" x14ac:dyDescent="0.3">
      <c r="A322" s="26"/>
      <c r="B322" s="19"/>
      <c r="C322" s="138"/>
      <c r="D322" s="19"/>
      <c r="E322" s="19"/>
      <c r="F322" s="19"/>
      <c r="G322" s="19"/>
      <c r="H322" s="19"/>
      <c r="I322" s="19"/>
      <c r="J322" s="19"/>
    </row>
    <row r="323" spans="1:10" x14ac:dyDescent="0.3">
      <c r="A323" s="26"/>
      <c r="B323" s="19"/>
      <c r="C323" s="138"/>
      <c r="D323" s="19"/>
      <c r="E323" s="19"/>
      <c r="F323" s="19"/>
      <c r="G323" s="19"/>
      <c r="H323" s="19"/>
      <c r="I323" s="19"/>
      <c r="J323" s="19"/>
    </row>
    <row r="324" spans="1:10" x14ac:dyDescent="0.3">
      <c r="A324" s="26"/>
      <c r="B324" s="19"/>
      <c r="C324" s="138"/>
      <c r="D324" s="19"/>
      <c r="E324" s="19"/>
      <c r="F324" s="19"/>
      <c r="G324" s="19"/>
      <c r="H324" s="19"/>
      <c r="I324" s="19"/>
      <c r="J324" s="19"/>
    </row>
    <row r="325" spans="1:10" x14ac:dyDescent="0.3">
      <c r="A325" s="26"/>
      <c r="B325" s="19"/>
      <c r="C325" s="138"/>
      <c r="D325" s="19"/>
      <c r="E325" s="19"/>
      <c r="F325" s="19"/>
      <c r="G325" s="19"/>
      <c r="H325" s="19"/>
      <c r="I325" s="19"/>
      <c r="J325" s="19"/>
    </row>
    <row r="326" spans="1:10" x14ac:dyDescent="0.3">
      <c r="A326" s="26"/>
      <c r="B326" s="19"/>
      <c r="C326" s="138"/>
      <c r="D326" s="19"/>
      <c r="E326" s="19"/>
      <c r="F326" s="19"/>
      <c r="G326" s="19"/>
      <c r="H326" s="19"/>
      <c r="I326" s="19"/>
      <c r="J326" s="19"/>
    </row>
    <row r="327" spans="1:10" x14ac:dyDescent="0.3">
      <c r="A327" s="26"/>
      <c r="B327" s="19"/>
      <c r="C327" s="138"/>
      <c r="D327" s="19"/>
      <c r="E327" s="19"/>
      <c r="F327" s="19"/>
      <c r="G327" s="19"/>
      <c r="H327" s="19"/>
      <c r="I327" s="19"/>
      <c r="J327" s="19"/>
    </row>
    <row r="328" spans="1:10" x14ac:dyDescent="0.3">
      <c r="A328" s="26"/>
      <c r="B328" s="19"/>
      <c r="C328" s="138"/>
      <c r="D328" s="19"/>
      <c r="E328" s="19"/>
      <c r="F328" s="19"/>
      <c r="G328" s="19"/>
      <c r="H328" s="19"/>
      <c r="I328" s="19"/>
      <c r="J328" s="19"/>
    </row>
    <row r="329" spans="1:10" x14ac:dyDescent="0.3">
      <c r="A329" s="26"/>
      <c r="B329" s="19"/>
      <c r="C329" s="138"/>
      <c r="D329" s="19"/>
      <c r="E329" s="19"/>
      <c r="F329" s="19"/>
      <c r="G329" s="19"/>
      <c r="H329" s="19"/>
      <c r="I329" s="19"/>
      <c r="J329" s="19"/>
    </row>
    <row r="330" spans="1:10" x14ac:dyDescent="0.3">
      <c r="A330" s="26"/>
      <c r="B330" s="19"/>
      <c r="C330" s="138"/>
      <c r="D330" s="19"/>
      <c r="E330" s="19"/>
      <c r="F330" s="19"/>
      <c r="G330" s="19"/>
      <c r="H330" s="19"/>
      <c r="I330" s="19"/>
      <c r="J330" s="19"/>
    </row>
    <row r="331" spans="1:10" x14ac:dyDescent="0.3">
      <c r="A331" s="26"/>
      <c r="B331" s="19"/>
      <c r="C331" s="138"/>
      <c r="D331" s="19"/>
      <c r="E331" s="19"/>
      <c r="F331" s="19"/>
      <c r="G331" s="19"/>
      <c r="H331" s="19"/>
      <c r="I331" s="19"/>
      <c r="J331" s="19"/>
    </row>
    <row r="332" spans="1:10" x14ac:dyDescent="0.3">
      <c r="A332" s="26"/>
      <c r="B332" s="19"/>
      <c r="C332" s="138"/>
      <c r="D332" s="19"/>
      <c r="E332" s="19"/>
      <c r="F332" s="19"/>
      <c r="G332" s="19"/>
      <c r="H332" s="19"/>
      <c r="I332" s="19"/>
      <c r="J332" s="19"/>
    </row>
    <row r="333" spans="1:10" x14ac:dyDescent="0.3">
      <c r="A333" s="26"/>
      <c r="B333" s="19"/>
      <c r="C333" s="138"/>
      <c r="D333" s="19"/>
      <c r="E333" s="19"/>
      <c r="F333" s="19"/>
      <c r="G333" s="19"/>
      <c r="H333" s="19"/>
      <c r="I333" s="19"/>
      <c r="J333" s="19"/>
    </row>
    <row r="334" spans="1:10" x14ac:dyDescent="0.3">
      <c r="A334" s="26"/>
      <c r="B334" s="19"/>
      <c r="C334" s="138"/>
      <c r="D334" s="19"/>
      <c r="E334" s="19"/>
      <c r="F334" s="19"/>
      <c r="G334" s="19"/>
      <c r="H334" s="19"/>
      <c r="I334" s="19"/>
      <c r="J334" s="19"/>
    </row>
    <row r="335" spans="1:10" x14ac:dyDescent="0.3">
      <c r="A335" s="26"/>
      <c r="B335" s="19"/>
      <c r="C335" s="138"/>
      <c r="D335" s="19"/>
      <c r="E335" s="19"/>
      <c r="F335" s="19"/>
      <c r="G335" s="19"/>
      <c r="H335" s="19"/>
      <c r="I335" s="19"/>
      <c r="J335" s="19"/>
    </row>
    <row r="336" spans="1:10" x14ac:dyDescent="0.3">
      <c r="A336" s="26"/>
      <c r="B336" s="19"/>
      <c r="C336" s="138"/>
      <c r="D336" s="19"/>
      <c r="E336" s="19"/>
      <c r="F336" s="19"/>
      <c r="G336" s="19"/>
      <c r="H336" s="19"/>
      <c r="I336" s="19"/>
      <c r="J336" s="19"/>
    </row>
    <row r="337" spans="1:10" x14ac:dyDescent="0.3">
      <c r="A337" s="26"/>
      <c r="B337" s="19"/>
      <c r="C337" s="138"/>
      <c r="D337" s="19"/>
      <c r="E337" s="19"/>
      <c r="F337" s="19"/>
      <c r="G337" s="19"/>
      <c r="H337" s="19"/>
      <c r="I337" s="19"/>
      <c r="J337" s="19"/>
    </row>
    <row r="338" spans="1:10" x14ac:dyDescent="0.3">
      <c r="A338" s="26"/>
      <c r="B338" s="19"/>
      <c r="C338" s="138"/>
      <c r="D338" s="19"/>
      <c r="E338" s="19"/>
      <c r="F338" s="19"/>
      <c r="G338" s="19"/>
      <c r="H338" s="19"/>
      <c r="I338" s="19"/>
      <c r="J338" s="19"/>
    </row>
    <row r="339" spans="1:10" x14ac:dyDescent="0.3">
      <c r="A339" s="26"/>
      <c r="B339" s="19"/>
      <c r="C339" s="138"/>
      <c r="D339" s="19"/>
      <c r="E339" s="19"/>
      <c r="F339" s="19"/>
      <c r="G339" s="19"/>
      <c r="H339" s="19"/>
      <c r="I339" s="19"/>
      <c r="J339" s="19"/>
    </row>
    <row r="340" spans="1:10" x14ac:dyDescent="0.3">
      <c r="A340" s="26"/>
      <c r="B340" s="19"/>
      <c r="C340" s="138"/>
      <c r="D340" s="19"/>
      <c r="E340" s="19"/>
      <c r="F340" s="19"/>
      <c r="G340" s="19"/>
      <c r="H340" s="19"/>
      <c r="I340" s="19"/>
      <c r="J340" s="19"/>
    </row>
    <row r="341" spans="1:10" x14ac:dyDescent="0.3">
      <c r="A341" s="26"/>
      <c r="B341" s="19"/>
      <c r="C341" s="138"/>
      <c r="D341" s="19"/>
      <c r="E341" s="19"/>
      <c r="F341" s="19"/>
      <c r="G341" s="19"/>
      <c r="H341" s="19"/>
      <c r="I341" s="19"/>
      <c r="J341" s="19"/>
    </row>
    <row r="342" spans="1:10" x14ac:dyDescent="0.3">
      <c r="A342" s="26"/>
      <c r="B342" s="19"/>
      <c r="C342" s="138"/>
      <c r="D342" s="19"/>
      <c r="E342" s="19"/>
      <c r="F342" s="19"/>
      <c r="G342" s="19"/>
      <c r="H342" s="19"/>
      <c r="I342" s="19"/>
      <c r="J342" s="19"/>
    </row>
    <row r="343" spans="1:10" x14ac:dyDescent="0.3">
      <c r="A343" s="26"/>
      <c r="B343" s="19"/>
      <c r="C343" s="138"/>
      <c r="D343" s="19"/>
      <c r="E343" s="19"/>
      <c r="F343" s="19"/>
      <c r="G343" s="19"/>
      <c r="H343" s="19"/>
      <c r="I343" s="19"/>
      <c r="J343" s="19"/>
    </row>
    <row r="344" spans="1:10" x14ac:dyDescent="0.3">
      <c r="A344" s="26"/>
      <c r="B344" s="19"/>
      <c r="C344" s="138"/>
      <c r="D344" s="19"/>
      <c r="E344" s="19"/>
      <c r="F344" s="19"/>
      <c r="G344" s="19"/>
      <c r="H344" s="19"/>
      <c r="I344" s="19"/>
      <c r="J344" s="19"/>
    </row>
    <row r="345" spans="1:10" x14ac:dyDescent="0.3">
      <c r="A345" s="26"/>
      <c r="B345" s="19"/>
      <c r="C345" s="138"/>
      <c r="D345" s="19"/>
      <c r="E345" s="19"/>
      <c r="F345" s="19"/>
      <c r="G345" s="19"/>
      <c r="H345" s="19"/>
      <c r="I345" s="19"/>
      <c r="J345" s="19"/>
    </row>
    <row r="346" spans="1:10" x14ac:dyDescent="0.3">
      <c r="A346" s="26"/>
      <c r="B346" s="19"/>
      <c r="C346" s="138"/>
      <c r="D346" s="19"/>
      <c r="E346" s="19"/>
      <c r="F346" s="19"/>
      <c r="G346" s="19"/>
      <c r="H346" s="19"/>
      <c r="I346" s="19"/>
      <c r="J346" s="19"/>
    </row>
    <row r="347" spans="1:10" x14ac:dyDescent="0.3">
      <c r="A347" s="26"/>
      <c r="B347" s="19"/>
      <c r="C347" s="138"/>
      <c r="D347" s="19"/>
      <c r="E347" s="19"/>
      <c r="F347" s="19"/>
      <c r="G347" s="19"/>
      <c r="H347" s="19"/>
      <c r="I347" s="19"/>
      <c r="J347" s="19"/>
    </row>
    <row r="348" spans="1:10" x14ac:dyDescent="0.3">
      <c r="A348" s="26"/>
      <c r="B348" s="19"/>
      <c r="C348" s="138"/>
      <c r="D348" s="19"/>
      <c r="E348" s="19"/>
      <c r="F348" s="19"/>
      <c r="G348" s="19"/>
      <c r="H348" s="19"/>
      <c r="I348" s="19"/>
      <c r="J348" s="19"/>
    </row>
    <row r="349" spans="1:10" x14ac:dyDescent="0.3">
      <c r="A349" s="26"/>
      <c r="B349" s="19"/>
      <c r="C349" s="138"/>
      <c r="D349" s="19"/>
      <c r="E349" s="19"/>
      <c r="F349" s="19"/>
      <c r="G349" s="19"/>
      <c r="H349" s="19"/>
      <c r="I349" s="19"/>
      <c r="J349" s="19"/>
    </row>
    <row r="350" spans="1:10" x14ac:dyDescent="0.3">
      <c r="A350" s="26"/>
      <c r="B350" s="19"/>
      <c r="C350" s="138"/>
      <c r="D350" s="19"/>
      <c r="E350" s="19"/>
      <c r="F350" s="19"/>
      <c r="G350" s="19"/>
      <c r="H350" s="19"/>
      <c r="I350" s="19"/>
      <c r="J350" s="19"/>
    </row>
    <row r="351" spans="1:10" x14ac:dyDescent="0.3"/>
    <row r="352" spans="1:10" x14ac:dyDescent="0.3"/>
    <row r="353" x14ac:dyDescent="0.3"/>
    <row r="354" x14ac:dyDescent="0.3"/>
    <row r="355" x14ac:dyDescent="0.3"/>
    <row r="356" x14ac:dyDescent="0.3"/>
    <row r="357" x14ac:dyDescent="0.3"/>
    <row r="358" x14ac:dyDescent="0.3"/>
    <row r="359" x14ac:dyDescent="0.3"/>
    <row r="360" x14ac:dyDescent="0.3"/>
    <row r="361" x14ac:dyDescent="0.3"/>
    <row r="362" x14ac:dyDescent="0.3"/>
    <row r="363" x14ac:dyDescent="0.3"/>
    <row r="364" x14ac:dyDescent="0.3"/>
    <row r="365" x14ac:dyDescent="0.3"/>
    <row r="366" x14ac:dyDescent="0.3"/>
    <row r="367" x14ac:dyDescent="0.3"/>
    <row r="368" x14ac:dyDescent="0.3"/>
    <row r="369" x14ac:dyDescent="0.3"/>
    <row r="370" x14ac:dyDescent="0.3"/>
    <row r="371" x14ac:dyDescent="0.3"/>
    <row r="372" x14ac:dyDescent="0.3"/>
    <row r="373" x14ac:dyDescent="0.3"/>
    <row r="374" x14ac:dyDescent="0.3"/>
    <row r="375" x14ac:dyDescent="0.3"/>
    <row r="376" x14ac:dyDescent="0.3"/>
    <row r="377" x14ac:dyDescent="0.3"/>
    <row r="378" x14ac:dyDescent="0.3"/>
    <row r="379" x14ac:dyDescent="0.3"/>
    <row r="380" x14ac:dyDescent="0.3"/>
    <row r="381" x14ac:dyDescent="0.3"/>
    <row r="382" x14ac:dyDescent="0.3"/>
    <row r="383" x14ac:dyDescent="0.3"/>
    <row r="384" x14ac:dyDescent="0.3"/>
    <row r="385" x14ac:dyDescent="0.3"/>
    <row r="386" x14ac:dyDescent="0.3"/>
    <row r="387" x14ac:dyDescent="0.3"/>
    <row r="388" x14ac:dyDescent="0.3"/>
    <row r="389" x14ac:dyDescent="0.3"/>
    <row r="390" x14ac:dyDescent="0.3"/>
    <row r="391" x14ac:dyDescent="0.3"/>
    <row r="392" x14ac:dyDescent="0.3"/>
    <row r="393" x14ac:dyDescent="0.3"/>
    <row r="394" x14ac:dyDescent="0.3"/>
    <row r="395" x14ac:dyDescent="0.3"/>
    <row r="396" x14ac:dyDescent="0.3"/>
    <row r="397"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sheetData>
  <sheetProtection algorithmName="SHA-512" hashValue="ZDXbQRGQaniZeIucMukLQOrDZxuMvuTOZhr+Bh6v4NPEd/jj5xiarlMXI6LFlS/fbIKUu/+LH2VbP9iJpZnJjA==" saltValue="2V1rMTTK94ugLa4wVr8pig==" spinCount="100000" sheet="1" objects="1" scenarios="1"/>
  <mergeCells count="47">
    <mergeCell ref="B297:F297"/>
    <mergeCell ref="B295:F295"/>
    <mergeCell ref="B296:F296"/>
    <mergeCell ref="B244:B257"/>
    <mergeCell ref="B212:B242"/>
    <mergeCell ref="C240:C242"/>
    <mergeCell ref="B289:B294"/>
    <mergeCell ref="B259:B287"/>
    <mergeCell ref="B85:B105"/>
    <mergeCell ref="B81:B83"/>
    <mergeCell ref="B45:B47"/>
    <mergeCell ref="B156:B169"/>
    <mergeCell ref="B186:B210"/>
    <mergeCell ref="B171:B178"/>
    <mergeCell ref="B180:B184"/>
    <mergeCell ref="B107:B111"/>
    <mergeCell ref="B113:B137"/>
    <mergeCell ref="B139:B144"/>
    <mergeCell ref="B49:B53"/>
    <mergeCell ref="B55:B66"/>
    <mergeCell ref="B150:B154"/>
    <mergeCell ref="B146:B148"/>
    <mergeCell ref="B68:B79"/>
    <mergeCell ref="I299:J299"/>
    <mergeCell ref="K3:L4"/>
    <mergeCell ref="G3:I3"/>
    <mergeCell ref="G4:I4"/>
    <mergeCell ref="H6:J6"/>
    <mergeCell ref="G10:H10"/>
    <mergeCell ref="I7:J8"/>
    <mergeCell ref="G297:I297"/>
    <mergeCell ref="G296:I296"/>
    <mergeCell ref="B40:B43"/>
    <mergeCell ref="B36:B38"/>
    <mergeCell ref="B32:B34"/>
    <mergeCell ref="B28:B30"/>
    <mergeCell ref="B19:B26"/>
    <mergeCell ref="B12:B17"/>
    <mergeCell ref="B9:B10"/>
    <mergeCell ref="C6:E6"/>
    <mergeCell ref="D9:D10"/>
    <mergeCell ref="E9:E10"/>
    <mergeCell ref="F9:F10"/>
    <mergeCell ref="C9:C10"/>
    <mergeCell ref="C8:D8"/>
    <mergeCell ref="B7:F7"/>
    <mergeCell ref="C5:E5"/>
  </mergeCells>
  <hyperlinks>
    <hyperlink ref="D12" r:id="rId1"/>
    <hyperlink ref="D14" r:id="rId2"/>
    <hyperlink ref="D15" r:id="rId3"/>
    <hyperlink ref="D17" r:id="rId4"/>
    <hyperlink ref="D21" r:id="rId5"/>
    <hyperlink ref="D22" r:id="rId6"/>
    <hyperlink ref="D23" r:id="rId7"/>
    <hyperlink ref="D25" r:id="rId8"/>
    <hyperlink ref="D26" r:id="rId9"/>
    <hyperlink ref="D28" r:id="rId10"/>
    <hyperlink ref="D30" r:id="rId11"/>
    <hyperlink ref="D34" r:id="rId12"/>
    <hyperlink ref="D32" r:id="rId13"/>
    <hyperlink ref="D36" r:id="rId14"/>
    <hyperlink ref="D37" r:id="rId15"/>
    <hyperlink ref="D45" r:id="rId16"/>
    <hyperlink ref="D47" r:id="rId17"/>
    <hyperlink ref="D46" r:id="rId18"/>
    <hyperlink ref="D55" r:id="rId19"/>
    <hyperlink ref="D58" r:id="rId20"/>
    <hyperlink ref="D81" r:id="rId21" display="Весло SUP цельное RED PADDLE Ultimate Fixed (100% карбон) 2022"/>
    <hyperlink ref="D82" r:id="rId22" display="Весло SUP неразборное регулируемое RED PADDLE Ultimate Vario (100% карбон) 2022"/>
    <hyperlink ref="D83" r:id="rId23" display="Весло SUP разборное RED PADDLE Ultimate 3-piece (100% карбон) 2022"/>
    <hyperlink ref="D113" r:id="rId24"/>
    <hyperlink ref="D120" r:id="rId25"/>
    <hyperlink ref="D122" r:id="rId26"/>
    <hyperlink ref="D123" r:id="rId27"/>
    <hyperlink ref="D125" r:id="rId28"/>
    <hyperlink ref="D127" r:id="rId29"/>
    <hyperlink ref="D130" r:id="rId30"/>
    <hyperlink ref="D146:D148" r:id="rId31" display="Жилет спасательный самонадувающийся RED ORIGINAL AIRBELT PFD голубой, one size"/>
    <hyperlink ref="D181" r:id="rId32"/>
    <hyperlink ref="D141" r:id="rId33"/>
    <hyperlink ref="D140" r:id="rId34"/>
    <hyperlink ref="D150:D154" r:id="rId35" display="Жилет спасательный для собак RED ORIGINAL DOG PFD red, размер XS"/>
    <hyperlink ref="D156" r:id="rId36"/>
    <hyperlink ref="D167" r:id="rId37"/>
    <hyperlink ref="D166" r:id="rId38"/>
    <hyperlink ref="D158" r:id="rId39"/>
    <hyperlink ref="D168" r:id="rId40"/>
    <hyperlink ref="D169" r:id="rId41"/>
    <hyperlink ref="D191" r:id="rId42"/>
    <hyperlink ref="D192" r:id="rId43"/>
    <hyperlink ref="D196" r:id="rId44"/>
    <hyperlink ref="D200" r:id="rId45"/>
    <hyperlink ref="D204" r:id="rId46"/>
    <hyperlink ref="D210" r:id="rId47"/>
    <hyperlink ref="D219" r:id="rId48"/>
    <hyperlink ref="D222" r:id="rId49"/>
    <hyperlink ref="D231" r:id="rId50"/>
    <hyperlink ref="D230" r:id="rId51"/>
    <hyperlink ref="D221" r:id="rId52"/>
    <hyperlink ref="D239" r:id="rId53"/>
    <hyperlink ref="D212" r:id="rId54"/>
    <hyperlink ref="D217" r:id="rId55"/>
    <hyperlink ref="D216" r:id="rId56"/>
    <hyperlink ref="D220" r:id="rId57"/>
    <hyperlink ref="D182" r:id="rId58"/>
    <hyperlink ref="D232" r:id="rId59"/>
    <hyperlink ref="D253" r:id="rId60"/>
    <hyperlink ref="D254" r:id="rId61"/>
    <hyperlink ref="D252" r:id="rId62"/>
    <hyperlink ref="D250" r:id="rId63"/>
    <hyperlink ref="D251" r:id="rId64"/>
    <hyperlink ref="D248" r:id="rId65"/>
    <hyperlink ref="D264" r:id="rId66"/>
    <hyperlink ref="D263" r:id="rId67"/>
    <hyperlink ref="D259" r:id="rId68"/>
    <hyperlink ref="D265" r:id="rId69"/>
    <hyperlink ref="D262" r:id="rId70"/>
    <hyperlink ref="D287" r:id="rId71"/>
    <hyperlink ref="D289" r:id="rId72"/>
    <hyperlink ref="D290" r:id="rId73"/>
    <hyperlink ref="D291" r:id="rId74"/>
    <hyperlink ref="D292" r:id="rId75"/>
    <hyperlink ref="D293" r:id="rId76"/>
    <hyperlink ref="D294" r:id="rId77"/>
    <hyperlink ref="D281" r:id="rId78"/>
    <hyperlink ref="D242" r:id="rId79" display="ПВХ латка для базы плавника RED PADDLE, в ассортименте"/>
    <hyperlink ref="D240" r:id="rId80" display="Коврик на палубу SUP-доски, в ассортименте (цена за 100 кв.см)"/>
    <hyperlink ref="D193" r:id="rId81"/>
    <hyperlink ref="D197" r:id="rId82"/>
    <hyperlink ref="D198" r:id="rId83" display="Редан RED PADDLE RUNNER (низкий длинный носовой плавник, требует приклеивания)"/>
    <hyperlink ref="D186" r:id="rId84" display="Плавник быстросъемный SALTY FIN FCS II Connect Touring 9&quot; 233mm black "/>
    <hyperlink ref="D38" r:id="rId85"/>
    <hyperlink ref="D238" r:id="rId86"/>
    <hyperlink ref="D237" r:id="rId87"/>
    <hyperlink ref="D241" r:id="rId88" display="ПВХ материал в листах, в ассортименте (цена за 100 кв.см)"/>
    <hyperlink ref="D223" r:id="rId89"/>
    <hyperlink ref="D214" r:id="rId90"/>
    <hyperlink ref="D24" r:id="rId91"/>
    <hyperlink ref="D40" r:id="rId92"/>
    <hyperlink ref="D42" r:id="rId93"/>
    <hyperlink ref="D43" r:id="rId94"/>
    <hyperlink ref="D139" r:id="rId95"/>
    <hyperlink ref="D176:D178" r:id="rId96" display="Чехол для защиты надутой SUP-доски от солнца  RED ORIGINAL BOARD JACKET макс. размер 10'8&quot;x34&quot; (330х86см)"/>
    <hyperlink ref="D183" r:id="rId97"/>
    <hyperlink ref="D131" r:id="rId98" display="Сумка-рюкзак герметичная RED ORIGINAL Waterproof Kit Bag 40L"/>
    <hyperlink ref="D132" r:id="rId99" display="Сумка-рюкзак герметичная RED ORIGINAL Waterproof Kit Bag 60L"/>
    <hyperlink ref="D134" r:id="rId100"/>
    <hyperlink ref="D135" r:id="rId101"/>
    <hyperlink ref="D136" r:id="rId102"/>
    <hyperlink ref="D137" r:id="rId103"/>
    <hyperlink ref="D128" r:id="rId104"/>
    <hyperlink ref="D129" r:id="rId105"/>
    <hyperlink ref="D184" r:id="rId106"/>
    <hyperlink ref="D115" r:id="rId107"/>
    <hyperlink ref="D119" r:id="rId108"/>
    <hyperlink ref="D157" r:id="rId109"/>
    <hyperlink ref="D116" r:id="rId110"/>
    <hyperlink ref="D118" r:id="rId111"/>
    <hyperlink ref="D117" r:id="rId112"/>
    <hyperlink ref="D188" r:id="rId113"/>
    <hyperlink ref="D189" r:id="rId114"/>
    <hyperlink ref="D205" r:id="rId115"/>
    <hyperlink ref="D206" r:id="rId116"/>
    <hyperlink ref="D207" r:id="rId117"/>
    <hyperlink ref="D209" r:id="rId118"/>
    <hyperlink ref="D256" r:id="rId119"/>
    <hyperlink ref="D255" r:id="rId120"/>
    <hyperlink ref="D275" r:id="rId121"/>
    <hyperlink ref="D247" r:id="rId122"/>
    <hyperlink ref="D261" r:id="rId123"/>
    <hyperlink ref="D260" r:id="rId124"/>
    <hyperlink ref="D78" r:id="rId125"/>
    <hyperlink ref="D148" r:id="rId126"/>
    <hyperlink ref="D146" r:id="rId127"/>
    <hyperlink ref="D147" r:id="rId128"/>
    <hyperlink ref="D150" r:id="rId129"/>
    <hyperlink ref="D151" r:id="rId130"/>
    <hyperlink ref="D152" r:id="rId131"/>
    <hyperlink ref="D153" r:id="rId132"/>
    <hyperlink ref="D154" r:id="rId133"/>
    <hyperlink ref="D161" r:id="rId134"/>
    <hyperlink ref="D159" r:id="rId135" display="Лямка для переноски SUP-доски на плече RED ORIGINAL Board Carry Strap"/>
    <hyperlink ref="D176" r:id="rId136"/>
    <hyperlink ref="D177" r:id="rId137"/>
    <hyperlink ref="D178" r:id="rId138"/>
    <hyperlink ref="D180" r:id="rId139"/>
    <hyperlink ref="D246" r:id="rId140"/>
    <hyperlink ref="D257" r:id="rId141"/>
    <hyperlink ref="D114" r:id="rId142"/>
    <hyperlink ref="D13" r:id="rId143"/>
    <hyperlink ref="D16" r:id="rId144"/>
    <hyperlink ref="D29" r:id="rId145"/>
    <hyperlink ref="D33" r:id="rId146"/>
    <hyperlink ref="D41" r:id="rId147"/>
    <hyperlink ref="D56" r:id="rId148"/>
    <hyperlink ref="D57" r:id="rId149"/>
    <hyperlink ref="D79" r:id="rId150" display="Весло SUP разборное сверхкомпактное RED PADDLE Compact 5-piece (100% карбон/нейлон)"/>
    <hyperlink ref="D88" r:id="rId151" display="Пончо-полотенце x/б RED ORIGINAL Luxury Change Robe navy KIDS (на рост до 145см)"/>
    <hyperlink ref="D90" r:id="rId152"/>
    <hyperlink ref="D89" r:id="rId153"/>
    <hyperlink ref="D102" r:id="rId154"/>
    <hyperlink ref="D100" r:id="rId155"/>
    <hyperlink ref="D87" r:id="rId156"/>
    <hyperlink ref="D86" r:id="rId157"/>
    <hyperlink ref="D101" r:id="rId158"/>
    <hyperlink ref="D94" r:id="rId159"/>
    <hyperlink ref="D91" r:id="rId160"/>
    <hyperlink ref="D85" r:id="rId161"/>
    <hyperlink ref="D93" r:id="rId162"/>
    <hyperlink ref="D92" r:id="rId163"/>
    <hyperlink ref="D95" r:id="rId164"/>
    <hyperlink ref="D99" r:id="rId165"/>
    <hyperlink ref="D96" r:id="rId166"/>
    <hyperlink ref="D98" r:id="rId167"/>
    <hyperlink ref="D97" r:id="rId168" display="Пончо-плащ утепленный RED ORIGINAL Pro Change Jacket EVO LS teal L (на рост 170-190см)"/>
    <hyperlink ref="D105" r:id="rId169"/>
    <hyperlink ref="D103" r:id="rId170"/>
    <hyperlink ref="D109" r:id="rId171"/>
    <hyperlink ref="D107" r:id="rId172"/>
    <hyperlink ref="D108" r:id="rId173"/>
    <hyperlink ref="D111" r:id="rId174"/>
    <hyperlink ref="D110" r:id="rId175"/>
    <hyperlink ref="D121" r:id="rId176"/>
    <hyperlink ref="D104" r:id="rId177"/>
    <hyperlink ref="D124" r:id="rId178"/>
    <hyperlink ref="D126" r:id="rId179"/>
    <hyperlink ref="D133" r:id="rId180" display="Сумка-рюкзак герметичная RED ORIGINAL Waterproof Kit Bag 60L"/>
    <hyperlink ref="D142" r:id="rId181"/>
    <hyperlink ref="D144" r:id="rId182" display="Тросик с кодовым замком RED ORIGINAL Board Lock"/>
    <hyperlink ref="D53" r:id="rId183"/>
    <hyperlink ref="D50" r:id="rId184"/>
    <hyperlink ref="D52" r:id="rId185"/>
    <hyperlink ref="D175" r:id="rId186" display="Рюкзак для надувной SUP-доски RED PADDLE Tandem/Windsurf/Wild/Activ Bag 2023"/>
    <hyperlink ref="D195" r:id="rId187"/>
    <hyperlink ref="D201" r:id="rId188"/>
    <hyperlink ref="D202" r:id="rId189"/>
    <hyperlink ref="D203" r:id="rId190"/>
    <hyperlink ref="D199" r:id="rId191"/>
    <hyperlink ref="D187" r:id="rId192"/>
    <hyperlink ref="D215" r:id="rId193"/>
    <hyperlink ref="D218" r:id="rId194"/>
    <hyperlink ref="D160" r:id="rId195"/>
    <hyperlink ref="D224" r:id="rId196"/>
    <hyperlink ref="D245" r:id="rId197"/>
    <hyperlink ref="D244" r:id="rId198"/>
    <hyperlink ref="D249" r:id="rId199"/>
    <hyperlink ref="D19" r:id="rId200"/>
    <hyperlink ref="D20" r:id="rId201"/>
    <hyperlink ref="D49" r:id="rId202"/>
    <hyperlink ref="D60" r:id="rId203"/>
    <hyperlink ref="D61" r:id="rId204"/>
    <hyperlink ref="D62" r:id="rId205"/>
    <hyperlink ref="D63" r:id="rId206"/>
    <hyperlink ref="D64" r:id="rId207"/>
    <hyperlink ref="D65" r:id="rId208"/>
    <hyperlink ref="D66" r:id="rId209"/>
    <hyperlink ref="D68" r:id="rId210"/>
    <hyperlink ref="D69" r:id="rId211"/>
    <hyperlink ref="D70" r:id="rId212"/>
    <hyperlink ref="D71" r:id="rId213" display="Весло SUP разборное RED PADDLE Cruiser Tough 3-piece (стекловолокно/нейлон) 2023"/>
    <hyperlink ref="D72" r:id="rId214"/>
    <hyperlink ref="D75" r:id="rId215"/>
    <hyperlink ref="D76" r:id="rId216"/>
    <hyperlink ref="D143" r:id="rId217"/>
    <hyperlink ref="D163" r:id="rId218"/>
    <hyperlink ref="D164" r:id="rId219"/>
    <hyperlink ref="D73" r:id="rId220"/>
    <hyperlink ref="D77" r:id="rId221"/>
    <hyperlink ref="D74" r:id="rId222"/>
    <hyperlink ref="D190" r:id="rId223"/>
    <hyperlink ref="D208" r:id="rId224"/>
    <hyperlink ref="D213" r:id="rId225"/>
    <hyperlink ref="D225" r:id="rId226"/>
    <hyperlink ref="D226" r:id="rId227"/>
    <hyperlink ref="D227" r:id="rId228"/>
    <hyperlink ref="D228" r:id="rId229"/>
    <hyperlink ref="D229" r:id="rId230"/>
    <hyperlink ref="D233" r:id="rId231"/>
    <hyperlink ref="D234" r:id="rId232"/>
    <hyperlink ref="D235" r:id="rId233"/>
    <hyperlink ref="D236" r:id="rId234"/>
    <hyperlink ref="D266" r:id="rId235"/>
    <hyperlink ref="D267" r:id="rId236"/>
    <hyperlink ref="D268" r:id="rId237"/>
    <hyperlink ref="D269" r:id="rId238"/>
    <hyperlink ref="D270" r:id="rId239"/>
    <hyperlink ref="D271" r:id="rId240"/>
    <hyperlink ref="D272" r:id="rId241"/>
    <hyperlink ref="D273" r:id="rId242"/>
    <hyperlink ref="D274" r:id="rId243"/>
    <hyperlink ref="D276" r:id="rId244"/>
    <hyperlink ref="D277" r:id="rId245"/>
    <hyperlink ref="D278" r:id="rId246"/>
    <hyperlink ref="D279" r:id="rId247"/>
    <hyperlink ref="D280" r:id="rId248"/>
    <hyperlink ref="D282" r:id="rId249"/>
    <hyperlink ref="D283" r:id="rId250"/>
    <hyperlink ref="D284" r:id="rId251"/>
    <hyperlink ref="D285" r:id="rId252"/>
    <hyperlink ref="D286" r:id="rId253"/>
    <hyperlink ref="B7:F7" r:id="rId254" display="Каталог продукции Red Paddle 2023"/>
    <hyperlink ref="D165" r:id="rId255"/>
    <hyperlink ref="D174" r:id="rId256"/>
  </hyperlinks>
  <pageMargins left="0.39370078740157483" right="0.39370078740157483" top="0.39370078740157483" bottom="0.39370078740157483" header="0" footer="0"/>
  <pageSetup paperSize="9" scale="49" orientation="portrait" r:id="rId257"/>
  <drawing r:id="rId258"/>
  <legacyDrawing r:id="rId25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ВАШ ЗАКАЗ</vt:lpstr>
      <vt:lpstr>'ВАШ ЗАКАЗ'!Область_печати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Яков</cp:lastModifiedBy>
  <cp:lastPrinted>2020-11-10T09:58:18Z</cp:lastPrinted>
  <dcterms:created xsi:type="dcterms:W3CDTF">2020-10-26T02:33:49Z</dcterms:created>
  <dcterms:modified xsi:type="dcterms:W3CDTF">2022-12-06T22:25:01Z</dcterms:modified>
</cp:coreProperties>
</file>