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64011"/>
  <mc:AlternateContent xmlns:mc="http://schemas.openxmlformats.org/markup-compatibility/2006">
    <mc:Choice Requires="x15">
      <x15ac:absPath xmlns:x15ac="http://schemas.microsoft.com/office/spreadsheetml/2010/11/ac" url="D:\Работа 23.09.22\Измененные файлы\Red Paddle\Предзаказ 2024\"/>
    </mc:Choice>
  </mc:AlternateContent>
  <bookViews>
    <workbookView xWindow="0" yWindow="0" windowWidth="23040" windowHeight="9192"/>
  </bookViews>
  <sheets>
    <sheet name="ВАШ ЗАКАЗ" sheetId="6" r:id="rId1"/>
  </sheets>
  <definedNames>
    <definedName name="jhjhj">{0,"тысячz";1,"тысячаz";2,"тысячиz";5,"тысячz"}</definedName>
    <definedName name="jkjkj">{"","одинz","дваz","триz","четыреz","пятьz","шестьz","семьz","восемьz","девятьz"}</definedName>
    <definedName name="jyuy7">{"","стоz","двестиz","тристаz","четырестаz","пятьсотz","шестьсотz","семьсотz","восемьсотz","девятьсотz"}</definedName>
    <definedName name="n_1">{"","одинz","дваz","триz","четыреz","пятьz","шестьz","семьz","восемьz","девятьz"}</definedName>
    <definedName name="n_2">{"десятьz","одиннадцатьz","двенадцатьz","тринадцатьz","четырнадцатьz","пятнадцатьz","шестнадцатьz","семнадцатьz","восемнадцатьz","девятнадцатьz"}</definedName>
    <definedName name="n_3">{"";1;"двадцатьz";"тридцатьz";"сорокz";"пятьдесятz";"шестьдесятz";"семьдесятz";"восемьдесятz";"девяностоz"}</definedName>
    <definedName name="n_4">{"","стоz","двестиz","тристаz","четырестаz","пятьсотz","шестьсотz","семьсотz","восемьсотz","девятьсотz"}</definedName>
    <definedName name="n_5">{"","однаz","двеz","триz","четыреz","пятьz","шестьz","семьz","восемьz","девятьz"}</definedName>
    <definedName name="n0">"000000000000"&amp;MID(1/2,2,1)&amp;"00"</definedName>
    <definedName name="n0x">IF(n_3=1,n_2,n_3&amp;n_1)</definedName>
    <definedName name="n1x">IF(n_3=1,n_2,n_3&amp;n_5)</definedName>
    <definedName name="s">{0,"овz";1,"z";2,"аz";5,"овz"}</definedName>
    <definedName name="ttt">{"";1;"двадцатьz";"тридцатьz";"сорокz";"пятьдесятz";"шестьдесятz";"семьдесятz";"восемьдесятz";"девяностоz"}</definedName>
    <definedName name="wsdw">IF(ttt=1,n_2,ttt&amp;n_5)</definedName>
    <definedName name="мил">{0,"овz";1,"z";2,"аz";5,"овz"}</definedName>
    <definedName name="_xlnm.Print_Area" localSheetId="0">'ВАШ ЗАКАЗ'!$A$1:$M$299</definedName>
    <definedName name="тыс">{0,"тысячz";1,"тысячаz";2,"тысячиz";5,"тысячz"}</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6" i="6" l="1"/>
  <c r="F191" i="6" l="1"/>
  <c r="J191" i="6" s="1"/>
  <c r="J178" i="6"/>
  <c r="F139" i="6" l="1"/>
  <c r="J139" i="6" s="1"/>
  <c r="F140" i="6"/>
  <c r="J140" i="6" s="1"/>
  <c r="F113" i="6"/>
  <c r="J113" i="6" s="1"/>
  <c r="F112" i="6"/>
  <c r="J112" i="6" s="1"/>
  <c r="F109" i="6"/>
  <c r="J109" i="6" s="1"/>
  <c r="F110" i="6"/>
  <c r="J110" i="6" s="1"/>
  <c r="F108" i="6"/>
  <c r="J108" i="6" s="1"/>
  <c r="F105" i="6"/>
  <c r="J105" i="6" s="1"/>
  <c r="F106" i="6"/>
  <c r="J106" i="6" s="1"/>
  <c r="F104" i="6"/>
  <c r="J104" i="6" s="1"/>
  <c r="F89" i="6"/>
  <c r="J89" i="6" s="1"/>
  <c r="F88" i="6"/>
  <c r="J88" i="6" s="1"/>
  <c r="F87" i="6"/>
  <c r="J87" i="6" s="1"/>
  <c r="F86" i="6"/>
  <c r="J86" i="6" s="1"/>
  <c r="F68" i="6"/>
  <c r="J68" i="6" s="1"/>
  <c r="F67" i="6"/>
  <c r="J67" i="6" s="1"/>
  <c r="F66" i="6"/>
  <c r="J66" i="6" s="1"/>
  <c r="F36" i="6"/>
  <c r="J36" i="6" s="1"/>
  <c r="F44" i="6"/>
  <c r="J44" i="6" s="1"/>
  <c r="F42" i="6"/>
  <c r="J42" i="6" s="1"/>
  <c r="F27" i="6"/>
  <c r="J27" i="6" s="1"/>
  <c r="F25" i="6"/>
  <c r="J25" i="6" s="1"/>
  <c r="F18" i="6"/>
  <c r="J18" i="6" s="1"/>
  <c r="F14" i="6"/>
  <c r="J14" i="6" s="1"/>
  <c r="F26" i="6"/>
  <c r="J26" i="6" s="1"/>
  <c r="F294" i="6" l="1"/>
  <c r="J294" i="6" s="1"/>
  <c r="F91" i="6" l="1"/>
  <c r="J91" i="6" s="1"/>
  <c r="F170" i="6" l="1"/>
  <c r="J170" i="6" s="1"/>
  <c r="F171" i="6"/>
  <c r="J171" i="6" s="1"/>
  <c r="F172" i="6"/>
  <c r="J172" i="6" s="1"/>
  <c r="F173" i="6"/>
  <c r="J173" i="6" s="1"/>
  <c r="F174" i="6"/>
  <c r="J174" i="6" s="1"/>
  <c r="F69" i="6" l="1"/>
  <c r="F65" i="6"/>
  <c r="F64" i="6"/>
  <c r="F63" i="6"/>
  <c r="F62" i="6"/>
  <c r="F61" i="6"/>
  <c r="J69" i="6" l="1"/>
  <c r="J65" i="6"/>
  <c r="J64" i="6"/>
  <c r="J63" i="6"/>
  <c r="J62" i="6"/>
  <c r="J61" i="6"/>
  <c r="J56" i="6"/>
  <c r="F295" i="6"/>
  <c r="J295" i="6" s="1"/>
  <c r="F293" i="6"/>
  <c r="J293" i="6" s="1"/>
  <c r="F292" i="6"/>
  <c r="J292" i="6" s="1"/>
  <c r="F291" i="6"/>
  <c r="J291" i="6" s="1"/>
  <c r="F290" i="6"/>
  <c r="J290" i="6" s="1"/>
  <c r="F289" i="6"/>
  <c r="J289" i="6" s="1"/>
  <c r="F287" i="6"/>
  <c r="J287" i="6" s="1"/>
  <c r="F286" i="6"/>
  <c r="J286" i="6" s="1"/>
  <c r="F285" i="6"/>
  <c r="J285" i="6" s="1"/>
  <c r="F284" i="6"/>
  <c r="J284" i="6" s="1"/>
  <c r="F283" i="6"/>
  <c r="J283" i="6" s="1"/>
  <c r="F282" i="6"/>
  <c r="J282" i="6" s="1"/>
  <c r="F281" i="6"/>
  <c r="J281" i="6" s="1"/>
  <c r="F280" i="6"/>
  <c r="J280" i="6" s="1"/>
  <c r="F279" i="6"/>
  <c r="J279" i="6" s="1"/>
  <c r="F278" i="6"/>
  <c r="J278" i="6" s="1"/>
  <c r="F277" i="6"/>
  <c r="J277" i="6" s="1"/>
  <c r="F276" i="6"/>
  <c r="J276" i="6" s="1"/>
  <c r="F275" i="6"/>
  <c r="J275" i="6" s="1"/>
  <c r="F274" i="6"/>
  <c r="J274" i="6" s="1"/>
  <c r="F273" i="6"/>
  <c r="J273" i="6" s="1"/>
  <c r="F272" i="6"/>
  <c r="J272" i="6" s="1"/>
  <c r="F271" i="6"/>
  <c r="J271" i="6" s="1"/>
  <c r="F270" i="6"/>
  <c r="J270" i="6" s="1"/>
  <c r="F269" i="6"/>
  <c r="J269" i="6" s="1"/>
  <c r="F268" i="6"/>
  <c r="J268" i="6" s="1"/>
  <c r="F267" i="6"/>
  <c r="J267" i="6" s="1"/>
  <c r="F266" i="6"/>
  <c r="J266" i="6" s="1"/>
  <c r="F265" i="6"/>
  <c r="J265" i="6" s="1"/>
  <c r="F264" i="6"/>
  <c r="J264" i="6" s="1"/>
  <c r="F263" i="6"/>
  <c r="J263" i="6" s="1"/>
  <c r="F262" i="6"/>
  <c r="J262" i="6" s="1"/>
  <c r="F261" i="6"/>
  <c r="J261" i="6" s="1"/>
  <c r="F260" i="6"/>
  <c r="J260" i="6" s="1"/>
  <c r="F259" i="6"/>
  <c r="J259" i="6" s="1"/>
  <c r="F257" i="6"/>
  <c r="J257" i="6" s="1"/>
  <c r="F256" i="6"/>
  <c r="J256" i="6" s="1"/>
  <c r="F255" i="6"/>
  <c r="J255" i="6" s="1"/>
  <c r="F254" i="6"/>
  <c r="J254" i="6" s="1"/>
  <c r="F253" i="6"/>
  <c r="J253" i="6" s="1"/>
  <c r="F252" i="6"/>
  <c r="J252" i="6" s="1"/>
  <c r="F251" i="6"/>
  <c r="J251" i="6" s="1"/>
  <c r="F250" i="6"/>
  <c r="J250" i="6" s="1"/>
  <c r="F249" i="6"/>
  <c r="J249" i="6" s="1"/>
  <c r="F248" i="6"/>
  <c r="J248" i="6" s="1"/>
  <c r="F247" i="6"/>
  <c r="J247" i="6" s="1"/>
  <c r="F246" i="6"/>
  <c r="J246" i="6" s="1"/>
  <c r="F245" i="6"/>
  <c r="J245" i="6" s="1"/>
  <c r="F243" i="6"/>
  <c r="J243" i="6" s="1"/>
  <c r="F242" i="6"/>
  <c r="J242" i="6" s="1"/>
  <c r="F241" i="6"/>
  <c r="J241" i="6" s="1"/>
  <c r="F240" i="6"/>
  <c r="J240" i="6" s="1"/>
  <c r="F239" i="6"/>
  <c r="J239" i="6" s="1"/>
  <c r="F238" i="6"/>
  <c r="J238" i="6" s="1"/>
  <c r="F237" i="6"/>
  <c r="J237" i="6" s="1"/>
  <c r="F236" i="6"/>
  <c r="J236" i="6" s="1"/>
  <c r="F235" i="6"/>
  <c r="J235" i="6" s="1"/>
  <c r="F234" i="6"/>
  <c r="J234" i="6" s="1"/>
  <c r="F233" i="6"/>
  <c r="J233" i="6" s="1"/>
  <c r="F232" i="6"/>
  <c r="J232" i="6" s="1"/>
  <c r="F231" i="6"/>
  <c r="J231" i="6" s="1"/>
  <c r="F230" i="6"/>
  <c r="J230" i="6" s="1"/>
  <c r="F229" i="6"/>
  <c r="J229" i="6" s="1"/>
  <c r="F228" i="6"/>
  <c r="J228" i="6" s="1"/>
  <c r="F227" i="6"/>
  <c r="J227" i="6" s="1"/>
  <c r="F226" i="6"/>
  <c r="J226" i="6" s="1"/>
  <c r="F225" i="6"/>
  <c r="J225" i="6" s="1"/>
  <c r="F224" i="6"/>
  <c r="J224" i="6" s="1"/>
  <c r="F223" i="6"/>
  <c r="J223" i="6" s="1"/>
  <c r="F222" i="6"/>
  <c r="J222" i="6" s="1"/>
  <c r="F221" i="6"/>
  <c r="J221" i="6" s="1"/>
  <c r="F220" i="6"/>
  <c r="J220" i="6" s="1"/>
  <c r="F219" i="6"/>
  <c r="J219" i="6" s="1"/>
  <c r="F218" i="6"/>
  <c r="J218" i="6" s="1"/>
  <c r="F217" i="6"/>
  <c r="J217" i="6" s="1"/>
  <c r="F216" i="6"/>
  <c r="J216" i="6" s="1"/>
  <c r="F215" i="6"/>
  <c r="J215" i="6" s="1"/>
  <c r="F214" i="6"/>
  <c r="J214" i="6" s="1"/>
  <c r="F212" i="6"/>
  <c r="J212" i="6" s="1"/>
  <c r="F211" i="6"/>
  <c r="J211" i="6" s="1"/>
  <c r="F210" i="6"/>
  <c r="J210" i="6" s="1"/>
  <c r="F209" i="6"/>
  <c r="J209" i="6" s="1"/>
  <c r="F208" i="6"/>
  <c r="J208" i="6" s="1"/>
  <c r="F207" i="6"/>
  <c r="J207" i="6" s="1"/>
  <c r="F206" i="6"/>
  <c r="J206" i="6" s="1"/>
  <c r="F205" i="6"/>
  <c r="J205" i="6" s="1"/>
  <c r="F204" i="6"/>
  <c r="J204" i="6" s="1"/>
  <c r="F203" i="6"/>
  <c r="J203" i="6" s="1"/>
  <c r="F202" i="6"/>
  <c r="J202" i="6" s="1"/>
  <c r="F201" i="6"/>
  <c r="J201" i="6" s="1"/>
  <c r="F200" i="6"/>
  <c r="J200" i="6" s="1"/>
  <c r="F199" i="6"/>
  <c r="J199" i="6" s="1"/>
  <c r="F198" i="6"/>
  <c r="J198" i="6" s="1"/>
  <c r="F197" i="6"/>
  <c r="J197" i="6" s="1"/>
  <c r="F196" i="6"/>
  <c r="J196" i="6" s="1"/>
  <c r="F195" i="6"/>
  <c r="J195" i="6" s="1"/>
  <c r="F194" i="6"/>
  <c r="J194" i="6" s="1"/>
  <c r="F193" i="6"/>
  <c r="J193" i="6" s="1"/>
  <c r="F192" i="6"/>
  <c r="J192" i="6" s="1"/>
  <c r="F190" i="6"/>
  <c r="J190" i="6" s="1"/>
  <c r="F189" i="6"/>
  <c r="J189" i="6" s="1"/>
  <c r="F188" i="6"/>
  <c r="J188" i="6" s="1"/>
  <c r="F187" i="6"/>
  <c r="J187" i="6" s="1"/>
  <c r="F185" i="6"/>
  <c r="J185" i="6" s="1"/>
  <c r="F184" i="6"/>
  <c r="J184" i="6" s="1"/>
  <c r="F183" i="6"/>
  <c r="J183" i="6" s="1"/>
  <c r="F182" i="6"/>
  <c r="J182" i="6" s="1"/>
  <c r="J180" i="6"/>
  <c r="F179" i="6"/>
  <c r="J179" i="6" s="1"/>
  <c r="F177" i="6"/>
  <c r="J177" i="6" s="1"/>
  <c r="F176" i="6"/>
  <c r="J176" i="6" s="1"/>
  <c r="F169" i="6"/>
  <c r="J169" i="6" s="1"/>
  <c r="F168" i="6"/>
  <c r="J168" i="6" s="1"/>
  <c r="F166" i="6"/>
  <c r="J166" i="6" s="1"/>
  <c r="F165" i="6"/>
  <c r="J165" i="6" s="1"/>
  <c r="F164" i="6"/>
  <c r="J164" i="6" s="1"/>
  <c r="F163" i="6"/>
  <c r="J163" i="6" s="1"/>
  <c r="F162" i="6"/>
  <c r="J162" i="6" s="1"/>
  <c r="F161" i="6"/>
  <c r="J161" i="6" s="1"/>
  <c r="F159" i="6"/>
  <c r="J159" i="6" s="1"/>
  <c r="F158" i="6"/>
  <c r="J158" i="6" s="1"/>
  <c r="F157" i="6"/>
  <c r="J157" i="6" s="1"/>
  <c r="F156" i="6"/>
  <c r="J156" i="6" s="1"/>
  <c r="F155" i="6"/>
  <c r="J155" i="6" s="1"/>
  <c r="F153" i="6"/>
  <c r="J153" i="6" s="1"/>
  <c r="F152" i="6"/>
  <c r="J152" i="6" s="1"/>
  <c r="F151" i="6"/>
  <c r="J151" i="6" s="1"/>
  <c r="F150" i="6"/>
  <c r="J150" i="6" s="1"/>
  <c r="F148" i="6"/>
  <c r="J148" i="6" s="1"/>
  <c r="F147" i="6"/>
  <c r="J147" i="6" s="1"/>
  <c r="F146" i="6"/>
  <c r="J146" i="6" s="1"/>
  <c r="F145" i="6"/>
  <c r="J145" i="6" s="1"/>
  <c r="F144" i="6"/>
  <c r="J144" i="6" s="1"/>
  <c r="F143" i="6"/>
  <c r="J143" i="6" s="1"/>
  <c r="F142" i="6"/>
  <c r="J142" i="6" s="1"/>
  <c r="F141" i="6"/>
  <c r="J141" i="6" s="1"/>
  <c r="F138" i="6"/>
  <c r="J138" i="6" s="1"/>
  <c r="F137" i="6"/>
  <c r="J137" i="6" s="1"/>
  <c r="F136" i="6"/>
  <c r="J136" i="6" s="1"/>
  <c r="F135" i="6"/>
  <c r="J135" i="6" s="1"/>
  <c r="F134" i="6"/>
  <c r="J134" i="6" s="1"/>
  <c r="F133" i="6"/>
  <c r="J133" i="6" s="1"/>
  <c r="F132" i="6"/>
  <c r="J132" i="6" s="1"/>
  <c r="F131" i="6"/>
  <c r="J131" i="6" s="1"/>
  <c r="F130" i="6"/>
  <c r="J130" i="6" s="1"/>
  <c r="F129" i="6"/>
  <c r="J129" i="6" s="1"/>
  <c r="F128" i="6"/>
  <c r="J128" i="6" s="1"/>
  <c r="F127" i="6"/>
  <c r="J127" i="6" s="1"/>
  <c r="F126" i="6"/>
  <c r="J126" i="6" s="1"/>
  <c r="F125" i="6"/>
  <c r="J125" i="6" s="1"/>
  <c r="F124" i="6"/>
  <c r="J124" i="6" s="1"/>
  <c r="F123" i="6"/>
  <c r="J123" i="6" s="1"/>
  <c r="F121" i="6"/>
  <c r="J121" i="6" s="1"/>
  <c r="F120" i="6"/>
  <c r="J120" i="6" s="1"/>
  <c r="F119" i="6"/>
  <c r="J119" i="6" s="1"/>
  <c r="F117" i="6"/>
  <c r="J117" i="6" s="1"/>
  <c r="F116" i="6"/>
  <c r="J116" i="6" s="1"/>
  <c r="F115" i="6"/>
  <c r="J115" i="6" s="1"/>
  <c r="F114" i="6"/>
  <c r="J114" i="6" s="1"/>
  <c r="F111" i="6"/>
  <c r="J111" i="6" s="1"/>
  <c r="F107" i="6"/>
  <c r="J107" i="6" s="1"/>
  <c r="F103" i="6"/>
  <c r="J103" i="6" s="1"/>
  <c r="F102" i="6"/>
  <c r="J102" i="6" s="1"/>
  <c r="F101" i="6"/>
  <c r="J101" i="6" s="1"/>
  <c r="F100" i="6"/>
  <c r="J100" i="6" s="1"/>
  <c r="F99" i="6"/>
  <c r="J99" i="6" s="1"/>
  <c r="F98" i="6"/>
  <c r="J98" i="6" s="1"/>
  <c r="F97" i="6"/>
  <c r="J97" i="6" s="1"/>
  <c r="F96" i="6"/>
  <c r="J96" i="6" s="1"/>
  <c r="F95" i="6"/>
  <c r="J95" i="6" s="1"/>
  <c r="F94" i="6"/>
  <c r="J94" i="6" s="1"/>
  <c r="F93" i="6"/>
  <c r="J93" i="6" s="1"/>
  <c r="F92" i="6"/>
  <c r="J92" i="6" s="1"/>
  <c r="F84" i="6"/>
  <c r="J84" i="6" s="1"/>
  <c r="F83" i="6"/>
  <c r="J83" i="6" s="1"/>
  <c r="F82" i="6"/>
  <c r="J82" i="6" s="1"/>
  <c r="F80" i="6"/>
  <c r="J80" i="6" s="1"/>
  <c r="F79" i="6"/>
  <c r="J79" i="6" s="1"/>
  <c r="F78" i="6"/>
  <c r="J78" i="6" s="1"/>
  <c r="F77" i="6"/>
  <c r="J77" i="6" s="1"/>
  <c r="F76" i="6"/>
  <c r="J76" i="6" s="1"/>
  <c r="F75" i="6"/>
  <c r="J75" i="6" s="1"/>
  <c r="F74" i="6"/>
  <c r="J74" i="6" s="1"/>
  <c r="F73" i="6"/>
  <c r="J73" i="6" s="1"/>
  <c r="F72" i="6"/>
  <c r="J72" i="6" s="1"/>
  <c r="F71" i="6"/>
  <c r="J71" i="6" s="1"/>
  <c r="F59" i="6"/>
  <c r="J59" i="6" s="1"/>
  <c r="F58" i="6"/>
  <c r="J58" i="6" s="1"/>
  <c r="F54" i="6"/>
  <c r="J54" i="6" s="1"/>
  <c r="F53" i="6"/>
  <c r="J53" i="6" s="1"/>
  <c r="F52" i="6"/>
  <c r="J52" i="6" s="1"/>
  <c r="F50" i="6"/>
  <c r="J50" i="6" s="1"/>
  <c r="F49" i="6"/>
  <c r="J49" i="6" s="1"/>
  <c r="F48" i="6"/>
  <c r="J48" i="6" s="1"/>
  <c r="F47" i="6"/>
  <c r="J47" i="6" s="1"/>
  <c r="F45" i="6"/>
  <c r="J45" i="6" s="1"/>
  <c r="F43" i="6"/>
  <c r="J43" i="6" s="1"/>
  <c r="F41" i="6"/>
  <c r="J41" i="6" s="1"/>
  <c r="F39" i="6"/>
  <c r="J39" i="6" s="1"/>
  <c r="F38" i="6"/>
  <c r="J38" i="6" s="1"/>
  <c r="F37" i="6"/>
  <c r="J37" i="6" s="1"/>
  <c r="F34" i="6"/>
  <c r="J34" i="6" s="1"/>
  <c r="F33" i="6"/>
  <c r="J33" i="6" s="1"/>
  <c r="F32" i="6"/>
  <c r="J32" i="6" s="1"/>
  <c r="F30" i="6"/>
  <c r="J30" i="6" s="1"/>
  <c r="F29" i="6"/>
  <c r="J29" i="6" s="1"/>
  <c r="F28" i="6"/>
  <c r="J28" i="6" s="1"/>
  <c r="F24" i="6"/>
  <c r="J24" i="6" s="1"/>
  <c r="F23" i="6"/>
  <c r="J23" i="6" s="1"/>
  <c r="F22" i="6"/>
  <c r="J22" i="6" s="1"/>
  <c r="F21" i="6"/>
  <c r="J21" i="6" s="1"/>
  <c r="F20" i="6"/>
  <c r="J20" i="6" s="1"/>
  <c r="F17" i="6"/>
  <c r="J17" i="6" s="1"/>
  <c r="F16" i="6"/>
  <c r="J16" i="6" s="1"/>
  <c r="F15" i="6"/>
  <c r="J15" i="6" s="1"/>
  <c r="F13" i="6"/>
  <c r="J13" i="6" s="1"/>
  <c r="F12" i="6"/>
  <c r="J12" i="6" s="1"/>
  <c r="J297" i="6" l="1"/>
  <c r="J298" i="6" s="1"/>
  <c r="J3" i="6" l="1"/>
  <c r="J4" i="6"/>
</calcChain>
</file>

<file path=xl/comments1.xml><?xml version="1.0" encoding="utf-8"?>
<comments xmlns="http://schemas.openxmlformats.org/spreadsheetml/2006/main">
  <authors>
    <author>Яков</author>
    <author>body-1</author>
    <author>Admin</author>
  </authors>
  <commentList>
    <comment ref="D12" authorId="0" shapeId="0">
      <text>
        <r>
          <rPr>
            <sz val="9"/>
            <color indexed="81"/>
            <rFont val="Tahoma"/>
            <family val="2"/>
            <charset val="204"/>
          </rPr>
          <t xml:space="preserve">
Самая маленькая доска в универсальной линейке RIDE. 
 Толщина 10см, ширина 29 дюймов. Два неубиваемых встроенных плавника iFin. Зауженный хвост для облегчения поворотов на волне. Хорошо подходит как серфовая доска для райдеров весом до 90кг, и как универсальная модель для легких райдеров (до 70кг).
Данная модель оснащена системой повышения жесткости RSS: в борта доски вставляются стеклопластиковые латы.
Комплектация: доска со встроенными плавниками, латы RSS, рюкзак ATB Ride, насос Titan-2, витой лиш, аквапак для смартфона, ремкомплект, инструкция на русском языке.
Весло в комплект не входит.
Размеры: 10'2"x29"x4" (310x74x10см)
Объем: 182л
Вес доски: 9,7кг
Вес комплекта: 16,7кг
Оптимальный вес райдера: 40-70кг
Максимальная грузоподъемность: 140кг
Давление накачки:
минимальное 15 psi (1 бар)
оптимальное 19 psi (1,3 бар)
максимальное 25 psi (1,7 бар)
Гарантия: 5 лет при условии регистрации на сайте Red Paddle.
Видео о продукте: https://www.youtube.com/watch?v=dYIoaBZaA20
</t>
        </r>
      </text>
    </comment>
    <comment ref="D13" authorId="0" shapeId="0">
      <text>
        <r>
          <rPr>
            <sz val="9"/>
            <color indexed="81"/>
            <rFont val="Tahoma"/>
            <family val="2"/>
            <charset val="204"/>
          </rPr>
          <t xml:space="preserve">
Средняя по размеру доска в линейке RIDE. Подойдет райдеру весом 60-90кг.Два неубиваемых встроенных плавника iFin.
Комплектация: доска со встроенными плавниками, рюкзак ATB Ride, насос Titan-2, витой лиш, аквапак для смартфона, ремкомплект, инструкция на русском языке.
Весло в комплект не входит.
Размеры: 10'6"x32"x4.7" (320x81x12см)
Объем: 245л
Вес доски: 11,1кг
Вес комплекта: 18,1кг
Оптимальный вес райдера: 60-90кг
Максимальная грузоподъемность: 190кг
Давление накачки:
минимальное 15 psi (1 бар)
оптимальное 19 psi (1,3 бар)
максимальное 25 psi (1,7 бар)
Гарантия: 5 лет при условии регистрации на сайте Red Paddle.
Видео: https://www.youtube.com/watch?v=55A4tYf-twM</t>
        </r>
      </text>
    </comment>
    <comment ref="D14" authorId="0" shapeId="0">
      <text>
        <r>
          <rPr>
            <sz val="9"/>
            <color indexed="81"/>
            <rFont val="Tahoma"/>
            <family val="2"/>
            <charset val="204"/>
          </rPr>
          <t xml:space="preserve">
Средняя по размеру доска в линейке RIDE. Подойдет райдеру весом 60-90кг.Два неубиваемых встроенных плавника iFin.
Комплектация: доска со встроенными плавниками, витой лиш, ремкомплект, инструкция на русском языке.
Весло, рюкзак и насос в комплект не входят.
Размеры: 10'6"x32"x4.7" (320x81x12см)
Объем: 245л
Вес доски: 11,1кг
Вес комплекта: 11,3кг
Оптимальный вес райдера: 60-90кг
Максимальная грузоподъемность: 190кг
Давление накачки:
минимальное 15 psi (1 бар)
оптимальное 19 psi (1,3 бар)
максимальное 25 psi (1,7 бар)
Гарантия: 5 лет при условии регистрации на сайте Red Paddle.
Видео: https://www.youtube.com/watch?v=55A4tYf-twM</t>
        </r>
      </text>
    </comment>
    <comment ref="D15" authorId="0" shapeId="0">
      <text>
        <r>
          <rPr>
            <sz val="9"/>
            <color indexed="81"/>
            <rFont val="Tahoma"/>
            <family val="2"/>
            <charset val="204"/>
          </rPr>
          <t xml:space="preserve">
Средняя по размеру доска в линейке RIDE. Подойдет райдеру весом 60-90кг.Два неубиваемых встроенных плавника iFin. Специальная расцветка.
Комплектация: доска со встроенными плавниками, рюкзак ATB Ride, насос Titan-2, витой лиш, аквапак для смартфона, ремкомплект, инструкция на русском языке.
Весло в комплект не входит.
Размеры: 10'6"x32"x4.7" (320x81x12см)
Объем: 245л
Вес доски: 11,1кг
Вес комплекта: 18,1кг
Оптимальный вес райдера: 60-90кг
Максимальная грузоподъемность: 190кг
Давление накачки:
минимальное 15 psi (1 бар)
оптимальное 19 psi (1,3 бар)
максимальное 25 psi (1,7 бар)
Гарантия: 5 лет при условии регистрации на сайте Red Paddle.
Видео: https://www.youtube.com/watch?v=2ASSGtuz4BM</t>
        </r>
      </text>
    </comment>
    <comment ref="D16" authorId="0" shapeId="0">
      <text>
        <r>
          <rPr>
            <sz val="9"/>
            <color indexed="81"/>
            <rFont val="Tahoma"/>
            <family val="2"/>
            <charset val="204"/>
          </rPr>
          <t xml:space="preserve">
Средняя по размеру доска в линейке RIDE. Подойдет райдеру весом 60-90кг.Два неубиваемых встроенных плавника iFin. Специальная лимитированная серия. 10% выручки от продажи этой модели направлеяется на экологический проект Love the Oceans.
Комплектация: доска со встроенными плавниками, рюкзак ATB Ride, насос Titan-2, витой лиш, аквапак для смартфона, ремкомплект, инструкция на русском языке.
Весло в комплект не входит.
Размеры: 10'6"x32"x4.7" (320x81x12см)
Объем: 245л
Вес доски: 11,1кг
Вес комплекта: 18,1кг
Оптимальный вес райдера: 60-90кг
Максимальная грузоподъемность: 190кг
Давление накачки:
минимальное 15 psi (1 бар)
оптимальное 19 psi (1,3 бар)
максимальное 25 psi (1,7 бар)
Гарантия: 5 лет при условии регистрации на сайте Red Paddle.
Видео: https://www.youtube.com/watch?v=Cnc2h8Dl6Tg</t>
        </r>
      </text>
    </comment>
    <comment ref="D17" authorId="0" shapeId="0">
      <text>
        <r>
          <rPr>
            <sz val="9"/>
            <color indexed="81"/>
            <rFont val="Tahoma"/>
            <family val="2"/>
            <charset val="204"/>
          </rPr>
          <t xml:space="preserve">
Универсальная доска линейки RIDE, предназначена для крупных райдеров или для катания с ребенком. Очень устойчивая благодаря ширине 34 дюйма. Два неубиваемых встроенных плавника iFin.
Комплектация: доска со встроенными плавниками, рюкзак ATB Ride, насос Titan-2, витой лиш, аквапак для смартфона, ремкомплект, инструкция на русском языке.
Весло в комплект не входит.
Размеры: 10'8"x34"x4.7" (325x86x12см)
Объем: 270л
Вес доски: 11,3кг
Вес комплекта: 18,3кг
Оптимальный вес райдера: 90-120кг
Максимальная грузоподъемность: 210кг
Давление накачки:
минимальное 15 psi (1 бар)
оптимальное 19 psi (1,3 бар)
максимальное 25 psi (1,7 бар)
Гарантия: 5 лет при условии регистрации на сайте Red Paddle.
Видео: https://www.youtube.com/watch?v=UkJeIBMbDOk</t>
        </r>
      </text>
    </comment>
    <comment ref="D18" authorId="0" shapeId="0">
      <text>
        <r>
          <rPr>
            <sz val="9"/>
            <color indexed="81"/>
            <rFont val="Tahoma"/>
            <family val="2"/>
            <charset val="204"/>
          </rPr>
          <t xml:space="preserve">
Универсальная доска линейки RIDE, предназначена для крупных райдеров или для катания с ребенком. Очень устойчивая благодаря ширине 34 дюйма. Два неубиваемых встроенных плавника iFin.
Комплектация: доска со встроенными плавниками, витой лиш, ремкомплект, инструкция на русском языке.
Весло, рюкзак и насос в комплект не входят.
Размеры: 10'8"x34"x4.7" (325x86x12см)
Объем: 270л
Вес доски: 11,3кг
Вес комплекта: 11,5кг
Оптимальный вес райдера: 90-120кг
Максимальная грузоподъемность: 210кг
Давление накачки:
минимальное 15 psi (1 бар)
оптимальное 19 psi (1,3 бар)
максимальное 25 psi (1,7 бар)
Гарантия: 5 лет при условии регистрации на сайте Red Paddle.
Видео: https://www.youtube.com/watch?v=UkJeIBMbDOk</t>
        </r>
      </text>
    </comment>
    <comment ref="D20" authorId="0" shapeId="0">
      <text>
        <r>
          <rPr>
            <sz val="9"/>
            <color indexed="81"/>
            <rFont val="Tahoma"/>
            <family val="2"/>
            <charset val="204"/>
          </rPr>
          <t xml:space="preserve">
Быстрая доска для активного катания. Имеет ширину 30 дюймов и предназначена для райдеров весом 40-70кг. Более крупным райдерам лучше взять модель 11'3" Sport, она шире. Большой туринговый плавник FCS US Box. 
Доска оснащена системой повышения жесткости RSS: в борта вставляются стеклопластиковые латы.
Комплектация: доска, плавник, латы RSS, рюкзак ATB Transformer, насос Titan-2, витой лиш, аквапак для смартфона, ремкомплект, инструкция на русском языке.
Весло в комплект не входит.
Размеры: 11'0"x30"x4.7" (335x76x12см)
Объем: 234л
Вес доски: 10,5кг
Вес комплекта: 18,1кг
Оптимальный вес райдера: 40-70кг
Максимальная грузоподъемность: 180кг
Давление накачки:
минимальное 15 psi (1 бар)
оптимальное 19 psi (1,3 бар)
максимальное 25 psi (1,7 бар)
Гарантия: 5 лет при условии регистрации на сайте Red Paddle.
Видео: https://www.youtube.com/watch?v=pBNONaoIqWQ
</t>
        </r>
      </text>
    </comment>
    <comment ref="D21" authorId="0" shapeId="0">
      <text>
        <r>
          <rPr>
            <sz val="9"/>
            <color indexed="81"/>
            <rFont val="Tahoma"/>
            <family val="2"/>
            <charset val="204"/>
          </rPr>
          <t xml:space="preserve">
Быстрая доска для активного катания. Специальная расцветка. Имеет ширину 30 дюймов и предназначена для райдеров весом 40-70кг. Более крупным райдерам лучше взять модель 11'3" Sport, она шире. Большой туринговый плавник FCS US Box.
Доска оснащена системой повышения жесткости RSS: в борта вставляются стеклопластиковые латы.
Комплектация: доска, плавник, латы RSS, рюкзак ATB Transformer, насос Titan-2, витой лиш, аквапак для смартфона, ремкомплект, инструкция на русском языке.
Весло в комплект не входит.
Размеры: 11'0"x30"x4.7" (335x76x12см)
Объем: 234л
Вес доски: 10,5кг
Вес комплекта: 18,1кг
Оптимальный вес райдера: 40-70кг
Максимальная грузоподъемность: 180кг
Давление накачки:
минимальное 15 psi (1 бар)
оптимальное 19 psi (1,3 бар)
максимальное 25 psi (1,7 бар)
Гарантия: 5 лет при условии регистрации на сайте Red Paddle.
Видео: https://www.youtube.com/watch?v=LAX56eoa3Vc
</t>
        </r>
      </text>
    </comment>
    <comment ref="D22" authorId="0" shapeId="0">
      <text>
        <r>
          <rPr>
            <sz val="9"/>
            <color indexed="81"/>
            <rFont val="Tahoma"/>
            <family val="2"/>
            <charset val="204"/>
          </rPr>
          <t xml:space="preserve">
Быстрая доска для активного катания. Имеет ширину 32 дюйма и предназначена для райдеров весом 60-90кг. Большой туринговый плавник FCS US Box.
Доска оснащена системой повышения жесткости RSS: в борта вставляются стеклопластиковые латы.
Комплектация: доска, плавник, латы RSS, рюкзак ATB Transformer, насос Titan-2, витой лиш, аквапак для смартфона, ремкомплект, инструкция на русском языке.
Весло в комплект не входит.
Размеры: 11'3"x32"x4.7" (344x81x12см)
Объем: 258л
Вес доски: 11,3кг
Вес комплекта: 18,9кг
Оптимальный вес райдера: 60-90кг
Максимальная грузоподъемность: 200кг
Давление накачки:
минимальное 15 psi (1 бар)
оптимальное 19 psi (1,3 бар)
максимальное 25 psi (1,7 бар)
Гарантия: 5 лет при условии регистрации на сайте Red Paddle.
Видео: https://www.youtube.com/watch?v=oKcV6npp2mw</t>
        </r>
      </text>
    </comment>
    <comment ref="D23" authorId="0" shapeId="0">
      <text>
        <r>
          <rPr>
            <sz val="9"/>
            <color indexed="81"/>
            <rFont val="Tahoma"/>
            <family val="2"/>
            <charset val="204"/>
          </rPr>
          <t xml:space="preserve">
Быстрая доска для активного катания. Специальная расцветка. Имеет ширину 32 дюйма и предназначена для райдеров весом 60-90кг. Большой туринговый плавник FCS US Box.
Доска оснащена системой повышения жесткости RSS: в борта вставляются стеклопластиковые латы.
Комплектация: доска, плавник, латы RSS, рюкзак ATB Transformer, насос Titan-2, витой лиш, аквапак для смартфона, ремкомплект, инструкция на русском языке.
Весло в комплект не входит.
Размеры: 11'3"x32"x4.7" (344x81x12см)
Объем: 258л
Вес доски: 11,3кг
Вес комплекта: 18,9кг
Оптимальный вес райдера: 60-90кг
Максимальная грузоподъемность: 200кг
Давление накачки:
минимальное 15 psi (1 бар)
оптимальное 19 psi (1,3 бар)
максимальное 25 psi (1,7 бар)
Гарантия: 5 лет при условии регистрации на сайте Red Paddle.
Видео: https://www.youtube.com/watch?v=STZ0oTjStw8
</t>
        </r>
      </text>
    </comment>
    <comment ref="D24" authorId="0" shapeId="0">
      <text>
        <r>
          <rPr>
            <sz val="9"/>
            <color indexed="81"/>
            <rFont val="Tahoma"/>
            <family val="2"/>
            <charset val="204"/>
          </rPr>
          <t xml:space="preserve">
Туринговая доска в очень популярном шейпе 12'6"x30"см. Предназначена для райдеров весом 50-90кг. Толщина 12см уменьшает ветровой снос. 
Эта модель выполнена из новейшего суперлегкого woven-материала MSL800, который сочетает низкий вес и высокую жесткость. Большой туринговый плавник FCS US Box.
Доска оснащена системой повышения жесткости RSS: в борта вставляются стеклопластиковые латы.
Комплектация: доска, плавник, латы RSS, рюкзак ATB Transformer, насос Titan-2, витой лиш, аквапак для смартфона, ремкомплект, инструкция на русском языке.
Весло в комплект не входит.
Размеры: 12'6"x30"x4.7" (382x76x12см)
Объем: 278л
Вес доски: 9,8кг
Вес комплекта: 17,4кг
Оптимальный вес райдера: 50-90кг
Максимальная грузоподъемность: 220кг
Давление накачки:
минимальное 15 psi (1 бар)
оптимальное 19 psi (1,3 бар)
максимальное 25 psi (1,7 бар)
Гарантия: 5 лет при условии регистрации на сайте Red Paddle.
Видео: https://www.youtube.com/watch?v=yesczTyEERY</t>
        </r>
      </text>
    </comment>
    <comment ref="D25" authorId="0" shapeId="0">
      <text>
        <r>
          <rPr>
            <sz val="9"/>
            <color indexed="81"/>
            <rFont val="Tahoma"/>
            <family val="2"/>
            <charset val="204"/>
          </rPr>
          <t xml:space="preserve">
Туринговая доска в очень популярном шейпе 12'6"x30"см. Предназначена для райдеров весом 50-90кг. Толщина 12см уменьшает ветровой снос. 
Эта модель выполнена из новейшего суперлегкого woven-материала MSL800, который сочетает низкий вес и высокую жесткость. Большой туринговый плавник FCS US Box.
Доска оснащена системой повышения жесткости RSS: в борта вставляются стеклопластиковые латы.
Комплектация: доска, плавник, латы RSS, витой лиш, ремкомплект, инструкция на русском языке.
Весло, рюкзак и насос в комплект не входят.
Размеры: 12'6"x30"x4.7" (382x76x12см)
Объем: 278л
Вес доски: 9,8кг
Вес комплекта: 10,0кг
Оптимальный вес райдера: 50-90кг
Максимальная грузоподъемность: 220кг
Давление накачки:
минимальное 15 psi (1 бар)
оптимальное 19 psi (1,3 бар)
максимальное 25 psi (1,7 бар)
Гарантия: 5 лет при условии регистрации на сайте Red Paddle.
Видео: https://www.youtube.com/watch?v=yesczTyEERY</t>
        </r>
      </text>
    </comment>
    <comment ref="D26" authorId="0" shapeId="0">
      <text>
        <r>
          <rPr>
            <sz val="9"/>
            <color indexed="81"/>
            <rFont val="Tahoma"/>
            <family val="2"/>
            <charset val="204"/>
          </rPr>
          <t xml:space="preserve">
Туринговая доска в очень быстром шейпе 14'0"x28"см. Предназначена для райдеров весом 60-100кг. 
Эта модель выполнена из новейшего суперлегкого woven-материала MSL800, который сочетает низкий вес и высокую жесткость. Большой туринговый плавник FCS US Box.
Доска оснащена системой повышения жесткости RSS: в борта вставляются стеклопластиковые латы.
Комплектация: доска, плавник, латы RSS, рюкзак ATB Transformer, насос Titan-2, витой лиш, аквапак для смартфона, ремкомплект, инструкция на русском языке.
Весло в комплект не входит.
Размеры: 14'0"x28"x5.9" (427x71x15см)
Объем: 356л
Вес доски: 10,8кг
Вес комплекта: 18,4кг
Оптимальный вес райдера: 60-100кг
Максимальная грузоподъемность: 280кг
Давление накачки:
минимальное 15 psi (1 бар)
оптимальное 19 psi (1,3 бар)
максимальное 25 psi (1,7 бар)
Гарантия: 5 лет при условии регистрации на сайте Red Paddle.
Видео: https://www.youtube.com/watch?v=wiRUmlgw7Dc</t>
        </r>
      </text>
    </comment>
    <comment ref="D27" authorId="0" shapeId="0">
      <text>
        <r>
          <rPr>
            <sz val="9"/>
            <color indexed="81"/>
            <rFont val="Tahoma"/>
            <family val="2"/>
            <charset val="204"/>
          </rPr>
          <t xml:space="preserve">
Туринговая доска в очень быстром шейпе 14'0"x28"см. Предназначена для райдеров весом 60-100кг. 
Эта модель выполнена из новейшего суперлегкого woven-материала MSL800, который сочетает низкий вес и высокую жесткость. Большой туринговый плавник FCS US Box.
Доска оснащена системой повышения жесткости RSS: в борта вставляются стеклопластиковые латы.
Комплектация: доска, плавник, латы RSS, витой лиш, ремкомплект, инструкция на русском языке.
Весло, рюкзак и насос в комплект не входят.
Размеры: 14'0"x28"x5.9" (427x71x15см)
Объем: 356л
Вес доски: 10,8кг
Вес комплекта: 11,0кг
Оптимальный вес райдера: 60-100кг
Максимальная грузоподъемность: 280кг
Давление накачки:
минимальное 15 psi (1 бар)
оптимальное 19 psi (1,3 бар)
максимальное 25 psi (1,7 бар)
Гарантия: 5 лет при условии регистрации на сайте Red Paddle.
Видео: https://www.youtube.com/watch?v=wiRUmlgw7Dc</t>
        </r>
      </text>
    </comment>
    <comment ref="D28" authorId="0" shapeId="0">
      <text>
        <r>
          <rPr>
            <sz val="9"/>
            <color indexed="81"/>
            <rFont val="Tahoma"/>
            <family val="2"/>
            <charset val="204"/>
          </rPr>
          <t xml:space="preserve">
Доска для SUP-туризма и путешествий. Предназначена для легких райдеров (40-70кг). Ширина 28 дюймов. Толщина 12см уменьшает ветровой снос. Райдерам среднего веса лучше выбрать 13'2" Voyager+, a тяжелым - 12'6" Voyager.
Доска оснащена системой повышения жесткости RSS: в борта вставляются стеклопластиковые латы.
Уникальная технология V-hull - ребро на носу доски. Улучшает стабильность хода и поведение при боковом ветре. Кроме того, доска наезжает на волну, а не врезается в нее. 
Два плавника на корме облегчают загрузку доски на берегу: доска стоит устойчиво, нет риска сломать фин.
На маршруте двухплавниковая схема повышает безопасность: если что-то случилось с одним фином, вы сможете закончить маршрут на втором.
Комплектация: доска, два плавника, латы RSS, рюкзак ATB Transformer, насос Titan-2, витой лиш, аквапак для смартфона, ремкомплект, инструкция на русском языке.
Весло в комплект не входит.
Размеры: 12'0"x28"x4.7" (366x71x12см)
Объем: 285л
Вес доски: 12,2кг
Вес комплекта: 19,8кг
Оптимальный вес райдера: 40-70кг
Максимальная грузоподъемность: 220кг
Давление накачки:
минимальное 15 psi (1 бар)
оптимальное 19 psi (1,3 бар)
максимальное 25 psi (1,7 бар)
Гарантия: 5 лет при условии регистрации на сайте Red Paddle.
Видео: https://www.youtube.com/watch?v=ApA1srkma9E</t>
        </r>
      </text>
    </comment>
    <comment ref="D29" authorId="0" shapeId="0">
      <text>
        <r>
          <rPr>
            <sz val="9"/>
            <color indexed="81"/>
            <rFont val="Tahoma"/>
            <family val="2"/>
            <charset val="204"/>
          </rPr>
          <t xml:space="preserve">
Доска для SUP-туризма и путешествий. Максимально устойчива. Предназначена для тяжелых райдеров (90-130кг). Райдерам среднего веса лучше выбрать 13'2" Voyager+, a легким - 12'0" Voyager.
Доска оснащена системой повышения жесткости RSS: в борта вставляются стеклопластиковые латы.
Уникальная технология V-hull - ребро на носу доски. Улучшает стабильность хода и поведение при боковом ветре. Кроме того, доска наезжает на волну, а не врезается в нее. 
Два плавника на корме облегчают загрузку доски на берегу: доска стоит устойчиво, нет риска сломать фин.
На маршруте двухплавниковая схема повышает безопасность: если что-то случилось с одним фином, вы сможете закончить маршрут на втором.
Комплектация: доска, два плавника, латы RSS, рюкзак ATB Transformer, насос Titan-2, витой лиш, аквапак для смартфона, ремкомплект, инструкция на русском языке.
Весло в комплект не входит.
Размеры: 12'6"x32"x5.9" (382x81x15см)
Объем: 361л
Вес доски: 13,9кг
Вес комплекта: 21,5кг
Оптимальный вес райдера: 90-130кг
Максимальная грузоподъемность: 280кг
Давление накачки:
минимальное 15 psi (1 бар)
оптимальное 19 psi (1,3 бар)
максимальное 25 psi (1,7 бар)
Гарантия: 5 лет при условии регистрации на сайте Red Paddle.
Видео: https://www.youtube.com/watch?v=axNX0ttUE1Q</t>
        </r>
      </text>
    </comment>
    <comment ref="D30" authorId="0" shapeId="0">
      <text>
        <r>
          <rPr>
            <sz val="9"/>
            <color indexed="81"/>
            <rFont val="Tahoma"/>
            <family val="2"/>
            <charset val="204"/>
          </rPr>
          <t xml:space="preserve">
Пожалуй, самый популярный туринговый SUP в мире! Легендарный "Вояджер".
Доска для SUP-туризма и путешествий. Предназначена для райдеров весом 60-110кг. Более тяжелым лучше выбрать 12'6" Voyager+, a легким - 12'0" Voyager.
Доска оснащена системой повышения жесткости RSS: в борта вставляются стеклопластиковые латы.
Уникальная технология V-hull - ребро на носу доски. Улучшает стабильность хода и поведение при боковом ветре. Кроме того, доска наезжает на волну, а не врезается в нее. 
Два плавника на корме облегчают загрузку доски на берегу: доска стоит устойчиво, нет риска сломать фин.
На маршруте двухплавниковая схема повышает безопасность: если что-то случилось с одним фином, вы сможете закончить маршрут на втором.
Комплектация: доска, два плавника, латы RSS, рюкзак ATB Transformer, насос Titan-2, витой лиш, аквапак для смартфона, ремкомплект, инструкция на русском языке.
Весло в комплект не входит.
Размеры: 13'2"x30"x5.9" (401x76x15см)
Объем: 347л
Вес доски: 13,7кг
Вес комплекта: 21,3кг
Оптимальный вес райдера: 60-110кг
Максимальная грузоподъемность: 270кг
Давление накачки:
минимальное 15 psi (1 бар)
оптимальное 19 psi (1,3 бар)
максимальное 25 psi (1,7 бар)
Гарантия: 5 лет при условии регистрации на сайте Red Paddle.
Видео: https://www.youtube.com/watch?v=v3sbMFoRGsc</t>
        </r>
      </text>
    </comment>
    <comment ref="D32" authorId="0" shapeId="0">
      <text>
        <r>
          <rPr>
            <sz val="9"/>
            <color indexed="81"/>
            <rFont val="Tahoma"/>
            <family val="2"/>
            <charset val="204"/>
          </rPr>
          <t xml:space="preserve">
Доска "три в одном", созданная специально для детей и очень легких райдеров.
Подходит для катания по гладкой воде, SUP-серфинга и виндсерфинга.
Snapper оснащен закладной под парус. Виндсерфовый шарнир входит в комплект. Дополнительный съемный плавник по центру доски выполняет роль шверта.
Комплектация: доска со встроенными плавниками, дополнительный плавник, виндсерфовый шарнир, рюкзак ATB Transformer, насос Titan-2, витой лиш, аквапак для смартфона, ремкомплект, инструкция на русском языке.
Весло в комплект не входит.
Размеры: 9'4"x27"x4" (285х69x10см)
Объем: 151л
Вес доски: 8,0кг
Вес комплекта: 15,3кг
Оптимальный вес райдера: 30-50кг
Максимальная грузоподъемность: 120кг
Давление накачки:
минимальное 15 psi (1 бар)
оптимальное 19 psi (1,3 бар)
максимальное 25 psi (1,7 бар)
Гарантия: 5 лет при условии регистрации на сайте Red Paddle.
Видео: https://www.youtube.com/watch?v=mMNsd6TYg1k</t>
        </r>
      </text>
    </comment>
    <comment ref="D33" authorId="0" shapeId="0">
      <text>
        <r>
          <rPr>
            <sz val="9"/>
            <color indexed="81"/>
            <rFont val="Tahoma"/>
            <family val="2"/>
            <charset val="204"/>
          </rPr>
          <t xml:space="preserve">
Эта модель - отличный выбор для начинающего виндсерфера или виндсерф-школы. Оснащена закладной под парус. Виндсерфовый шарнир входит в комплект. В центре доски находится пластиковый колодец, через который вставляется большой шверт. Такая конструкция гораздо лучше противостоит сносу, чем дополнительный плавник. Без шверта доска может использоваться как обычный SUP.
Комплектация: доска, плавник, шверт, виндсерфовый шарнир, рюкзак увеличенного размера ATB Large, насос Titan-2, витой лиш, аквапак для смартфона, ремкомплект, инструкция на русском языке.
Весло в комплект не входит.
Размеры: 10'7"x33"x4.7" (323х84x12см)
Объем: 257л
Вес доски: 11,6кг
Вес комплекта: 20,2кг
Оптимальный вес райдера: 50-120кг
Максимальная грузоподъемность: 200кг
Давление накачки:
минимальное 15 psi (1 бар)
оптимальное 19 psi (1,3 бар)
максимальное 25 psi (1,7 бар)
Гарантия: 5 лет при условии регистрации на сайте Red Paddle.
Видео: https://www.youtube.com/watch?v=6axn21WhG8E</t>
        </r>
      </text>
    </comment>
    <comment ref="D34" authorId="0" shapeId="0">
      <text>
        <r>
          <rPr>
            <sz val="9"/>
            <color indexed="81"/>
            <rFont val="Tahoma"/>
            <family val="2"/>
            <charset val="204"/>
          </rPr>
          <t xml:space="preserve">
Эта модель - отличный выбор для начинающего виндсерфера или виндсерф-школы. Оснащена закладной под парус. Виндсерфовый шарнир входит в комплект. В центре доски находится пластиковый колодец, через который вставляется большой шверт. Такая конструкция гораздо лучше противостоит сносу, чем дополнительный плавник. Без шверта доска может использоваться как обычный SUP.
Комплектация: доска, плавник, шверт, виндсерфовый шарнир, витой лиш, ремкомплект, инструкция на русском языке.
Весло, рюкзак и насос в комплект не входят.
Размеры: 10'7"x33"x4.7" (323х84x12см)
Объем: 257л
Вес доски: 11,6кг
Вес комплекта: 13,0кг
Оптимальный вес райдера: 50-120кг
Максимальная грузоподъемность: 200кг
Давление накачки:
минимальное 15 psi (1 бар)
оптимальное 19 psi (1,3 бар)
максимальное 25 psi (1,7 бар)
Гарантия: 5 лет при условии регистрации на сайте Red Paddle.
Видео: https://www.youtube.com/watch?v=6axn21WhG8E</t>
        </r>
      </text>
    </comment>
    <comment ref="D36" authorId="0" shapeId="0">
      <text>
        <r>
          <rPr>
            <sz val="9"/>
            <color indexed="81"/>
            <rFont val="Tahoma"/>
            <family val="2"/>
            <charset val="204"/>
          </rPr>
          <t xml:space="preserve">
SUP-доска, специально разработана для катания по горным рекам и для серфинга в порогах. Очень широкая и устойчивая. Два эластичных плавника US Box позволяют пропускать камни по центру доски. Многочисленные ручки нужны для безопасности и удобства при обносе непроходимых участков реки. 
Комплектация: доска, два эластичных плавника, рюкзак увеличенного размера ATB Large, насос Titan-2, витой лиш, аквапак для смартфона, ремкомплект, инструкция на русском языке.
Весло в комплект не входит.
Размеры: 9'6"x34"x5.9" (290х86x15см)
Объем: 280л
Вес доски: 10,8кг
Вес комплекта: 18кг
Оптимальный вес райдера: 50-90кг
Максимальная грузоподъемность: 220кг
Давление накачки:
минимальное 15 psi (1 бар)
оптимальное 19 psi (1,3 бар)
максимальное 25 psi (1,7 бар)
Гарантия: 5 лет при условии регистрации на сайте Red Paddle.</t>
        </r>
      </text>
    </comment>
    <comment ref="D37" authorId="0" shapeId="0">
      <text>
        <r>
          <rPr>
            <sz val="9"/>
            <color indexed="81"/>
            <rFont val="Tahoma"/>
            <family val="2"/>
            <charset val="204"/>
          </rPr>
          <t xml:space="preserve">
SUP-доска, специально разработана для катания по горным рекам и для серфинга в порогах. Очень широкая и устойчивая. Два эластичных плавника US Box позволяют пропускать камни по центру доски. Многочисленные ручки нужны для безопасности и удобства при обносе непроходимых участков реки. 
Комплектация: доска, два эластичных плавника, рюкзак увеличенного размера ATB Large, насос Titan-2, витой лиш, аквапак для смартфона, ремкомплект, инструкция на русском языке.
Весло в комплект не входит.
Размеры: 11'0"x34"x5.9" (335х86x15см)
Объем: 322л
Вес доски: 12,0кг
Вес комплекта: 19,2кг
Оптимальный вес райдера: 70-120кг
Максимальная грузоподъемность: 270кг
Давление накачки:
минимальное 15 psi (1 бар)
оптимальное 19 psi (1,3 бар)
максимальное 25 psi (1,7 бар)
Гарантия: 5 лет при условии регистрации на сайте Red Paddle.
</t>
        </r>
      </text>
    </comment>
    <comment ref="D38" authorId="0" shapeId="0">
      <text>
        <r>
          <rPr>
            <sz val="9"/>
            <color indexed="81"/>
            <rFont val="Tahoma"/>
            <family val="2"/>
            <charset val="204"/>
          </rPr>
          <t xml:space="preserve">
Универсальная доска, подходящая для неспешного катания, а также для занятий SUP-йогой. Очень устойчива. Доска полностью покрыта ковриком, ручки смещены к бортам доски. Также вдоль борта есть петли для переноски доски с помощью лямки Red Paddle Board Carry Strap. Два неубиваемых встроенных плавника iFin.
Комплектация: доска со встроенными плавниками, рюкзак увеличенного размера ATB Ride Large, насос Titan-2, витой лиш, аквапак для смартфона, ремкомплект, инструкция на русском языке.
Весло в комплект не входит.
Размеры: 10'8"x34"x5.9" (325x86x15см)
Объем: 333л
Вес доски: 11,9кг
Вес комплекта: 19,0кг
Оптимальный вес райдера: 50-120кг
Максимальная грузоподъемность: 260кг
Давление накачки:
минимальное 15 psi (1 бар)
оптимальное 19 psi (1,3 бар)
максимальное 25 psi (1,7 бар)
Гарантия: 5 лет при условии регистрации на сайте Red Paddle.
Видео: https://www.youtube.com/watch?v=akW0nYgUNTs</t>
        </r>
      </text>
    </comment>
    <comment ref="D39" authorId="0" shapeId="0">
      <text>
        <r>
          <rPr>
            <sz val="9"/>
            <color indexed="81"/>
            <rFont val="Tahoma"/>
            <family val="2"/>
            <charset val="204"/>
          </rPr>
          <t xml:space="preserve">
Суперустойчивая доска для людей с ограниченными озможностями, для очень тяжелых райдеров, а также для катания детей при поддержке взрослого. Большое количество съемных ручек по бортам доски.
Комплектация: доска со встроенными плавниками, дополнительный плавник, рюкзак увеличенного размера ATB Ride Large, насос Titan-2, витой лиш, аквапак для смартфона, ремкомплект, инструкция на русском языке.
Весло в комплект не входит.
Размеры: 12'0"x34"x5.9" (366x86x15см)
Объем: 395л
Вес доски: 13,5кг
Вес комплекта: 20,7кг
Оптимальный вес райдера: 70-140кг
Максимальная грузоподъемность: 310кг
Давление накачки:
минимальное 15 psi (1 бар)
оптимальное 19 psi (1,3 бар)
максимальное 25 psi (1,7 бар)
Гарантия: 5 лет при условии регистрации на сайте Red Paddle.</t>
        </r>
      </text>
    </comment>
    <comment ref="D41" authorId="0" shapeId="0">
      <text>
        <r>
          <rPr>
            <sz val="9"/>
            <color indexed="81"/>
            <rFont val="Tahoma"/>
            <family val="2"/>
            <charset val="204"/>
          </rPr>
          <t xml:space="preserve">
Гоночная доска для детей и легких райдеров. Эта модель выполнена из новейшего суперлегкого woven-материала MSL800, который сочетает низкий вес и высокую жесткость. Есть боковые упоры для ног. Расположение ручек оптимально для бичстарта. Гоночный плавник в комплекте.
Доска оснащена системой повышения жесткости RSS: в борта вставляются стеклопластиковые латы. 
Комплектация: доска, гоночный плавник, латы RSS, рюкзак ATB Transformer, насос Titan-2, витой лиш, аквапак для смартфона, ремкомплект, инструкция на русском языке.
Весло в комплект не входит.
Размеры: 12'6"x25"x5.9" (381x64x15см)
Объем: 262л
Вес доски: 8,7кг
Вес комплекта: 16,3кг
Оптимальный вес райдера: 40-60кг
Максимальная грузоподъемность: 200кг
Давление накачки:
минимальное 15 psi (1 бар)
оптимальное 19 psi (1,3 бар)
максимальное 25 psi (1,7 бар)
Гарантия: 5 лет при условии регистрации на сайте Red Paddle.</t>
        </r>
      </text>
    </comment>
    <comment ref="D42" authorId="0" shapeId="0">
      <text>
        <r>
          <rPr>
            <sz val="9"/>
            <color indexed="81"/>
            <rFont val="Tahoma"/>
            <family val="2"/>
            <charset val="204"/>
          </rPr>
          <t xml:space="preserve">
Гоночная доска для детей и легких райдеров. Эта модель выполнена из новейшего суперлегкого woven-материала MSL800, который сочетает низкий вес и высокую жесткость. Есть боковые упоры для ног. Расположение ручек оптимально для бичстарта. Гоночный плавник в комплекте.
Доска оснащена системой повышения жесткости RSS: в борта вставляются стеклопластиковые латы. 
Комплектация: доска, гоночный плавник, латы RSS, витой лиш, ремкомплект, инструкция на русском языке.
Весло, рюкзак и насос в комплект не входят.
Размеры: 12'6"x25"x5.9" (381x64x15см)
Объем: 262л
Вес доски: 8,7кг
Вес комплекта: 8,9кг
Оптимальный вес райдера: 40-60кг
Максимальная грузоподъемность: 200кг
Давление накачки:
минимальное 15 psi (1 бар)
оптимальное 19 psi (1,3 бар)
максимальное 25 psi (1,7 бар)
Гарантия: 5 лет при условии регистрации на сайте Red Paddle.</t>
        </r>
      </text>
    </comment>
    <comment ref="D43" authorId="0" shapeId="0">
      <text>
        <r>
          <rPr>
            <sz val="9"/>
            <color indexed="81"/>
            <rFont val="Tahoma"/>
            <family val="2"/>
            <charset val="204"/>
          </rPr>
          <t xml:space="preserve">
Бескомпромиссная надувная гоночная доска. Эта модель выполнена из новейшего суперлегкого woven-материала MSL800, который сочетает низкий вес и высокую жесткость. Есть боковые упоры для ног. Расположение ручек оптимально для бичстарта. Гоночный плавник в комплекте.
Доска оснащена системой повышения жесткости RSS: в борта вставляются стеклопластиковые латы. Также на этой модели есть уникальная система FFC (Forward Flex Control): на палубе доски в передней ее части устанавливается специальная двухчастная карбоновая распорка, которая не дает носу доски "играть" во время движения.
Комплектация: доска, гоночный плавник, латы RSS, распорка FFC, рюкзак ATB Transformer, насос Titan-2, витой лиш, аквапак для смартфона, ремкомплект, инструкция на русском языке.
Весло в комплект не входит.
Размеры: 14'0"x26"x5.9" (427x66x15см)
Объем: 322л
Вес доски: 9,9кг
Вес комплекта: 17,5кг
Оптимальный вес райдера: 60-120кг
Максимальная грузоподъемность: 250кг
Давление накачки:
минимальное 15 psi (1 бар)
оптимальное 19 psi (1,3 бар)
максимальное 25 psi (1,7 бар)
Гарантия: 5 лет при условии регистрации на сайте Red Paddle.
</t>
        </r>
      </text>
    </comment>
    <comment ref="D44" authorId="0" shapeId="0">
      <text>
        <r>
          <rPr>
            <sz val="9"/>
            <color indexed="81"/>
            <rFont val="Tahoma"/>
            <family val="2"/>
            <charset val="204"/>
          </rPr>
          <t xml:space="preserve">
Бескомпромиссная надувная гоночная доска. Эта модель выполнена из новейшего суперлегкого woven-материала MSL800, который сочетает низкий вес и высокую жесткость. Есть боковые упоры для ног. Расположение ручек оптимально для бичстарта. Гоночный плавник в комплекте.
Доска оснащена системой повышения жесткости RSS: в борта вставляются стеклопластиковые латы. Также на этой модели есть уникальная система FFC (Forward Flex Control): на палубе доски в передней ее части устанавливается специальная двухчастная карбоновая распорка, которая не дает носу доски "играть" во время движения.
Комплектация: доска, гоночный плавник, латы RSS, распорка FFC, витой лиш, ремкомплект, инструкция на русском языке.
Весло, рюкзак и насос в комплект не входят.
Размеры: 14'0"x26"x5.9" (427x66x15см)
Объем: 322л
Вес доски: 9,9кг
Вес комплекта: 10,1кг
Оптимальный вес райдера: 60-120кг
Максимальная грузоподъемность: 250кг
Давление накачки:
минимальное 15 psi (1 бар)
оптимальное 19 psi (1,3 бар)
максимальное 25 psi (1,7 бар)
Гарантия: 5 лет при условии регистрации на сайте Red Paddle.</t>
        </r>
      </text>
    </comment>
    <comment ref="D45" authorId="1" shapeId="0">
      <text>
        <r>
          <rPr>
            <sz val="9"/>
            <color indexed="81"/>
            <rFont val="Tahoma"/>
            <family val="2"/>
            <charset val="204"/>
          </rPr>
          <t xml:space="preserve">
Красный надувной буй с белой надписью RED. Форма - куб. Длина стороны 70см. Нержавеющее кольцо для крепления.
Прекрасный помощник в любительских и профессиональных соревнованиях на воде.</t>
        </r>
      </text>
    </comment>
    <comment ref="D47" authorId="0" shapeId="0">
      <text>
        <r>
          <rPr>
            <sz val="9"/>
            <color indexed="81"/>
            <rFont val="Tahoma"/>
            <family val="2"/>
            <charset val="204"/>
          </rPr>
          <t xml:space="preserve">
Доска 8'10" Compact отлично подходит для серф-путешествий. Имеет четыре стрингера, складывается вдвое по длине и упаковывается в специальный рюкзак, вдвое меньше обычного. Доска оснащена системой повышения жесткости RSS: в борта вставляются стеклопластиковые латы. В комплекте с доской идет пятичастное карбоновое весло с нейлоновой лопастью.
Комплектация: доска, весло, два плавника, латы RSS, рюкзак Compact, насос Titan-2, витой лиш, аквапак для смартфона, ремкомплект, инструкция на русском языке.
Размеры: 8'10"x29"x4" (269x74x10см)
Объем: 152л
Вес доски: 7,7кг
Вес комплекта: 15,2кг
Оптимальный вес райдера: 40-100кг
Максимальная грузоподъемность: 120кг
Давление накачки:
минимальное 15 psi (1 бар)
оптимальное 19 psi (1,3 бар)
максимальное 25 psi (1,7 бар)
Гарантия: 5 лет при условии регистрации на сайте Red Paddle.
Видео: https://www.youtube.com/watch?v=0Y5y1zc5koM</t>
        </r>
      </text>
    </comment>
    <comment ref="D48" authorId="0" shapeId="0">
      <text>
        <r>
          <rPr>
            <sz val="9"/>
            <color indexed="81"/>
            <rFont val="Tahoma"/>
            <family val="2"/>
            <charset val="204"/>
          </rPr>
          <t xml:space="preserve">
Универсальная доска 9'6" Compact подойдет и для прогулок, и для катания по волнам. Выполнена из новейшего суперлегкого woven-материала MSL1000, который сочетает низкий вес и высокую жесткость. Имеет четыре стрингера, складывается вдвое по длине, после этого сворачивается и упаковывается в специальный рюкзак, вдвое меньше обычного. В комплекте с доской идет пятичастное карбоновое весло с нейлоновой лопастью.
Комплектация: доска, весло, два плавника, рюкзак Compact, насос Titan-2, витой лиш, аквапак для смартфона, ремкомплект, инструкция на русском языке.
Размеры: 9'6"x32"x4.7" (290x81x12см)
Объем: 222л
Вес доски: 7,3кг
Вес комплекта: 14,8кг
Оптимальный вес райдера: 50-90кг
Максимальная грузоподъемность: 170кг
Давление накачки:
минимальное 15 psi (1 бар)
оптимальное 19 psi (1,3 бар)
максимальное 25 psi (1,7 бар)
Гарантия: 5 лет при условии регистрации на сайте Red Paddle.
Видео: https://www.youtube.com/watch?v=QNK6IFgAgzk
</t>
        </r>
      </text>
    </comment>
    <comment ref="D49" authorId="0" shapeId="0">
      <text>
        <r>
          <rPr>
            <sz val="9"/>
            <color indexed="81"/>
            <rFont val="Tahoma"/>
            <family val="2"/>
            <charset val="204"/>
          </rPr>
          <t xml:space="preserve">
Универсальная доска 11'0" Compact подойдет для прогулок и SUP-путешествий. Выполнена из новейшего суперлегкого woven-материала MSL1000, который сочетает низкий вес и высокую жесткость. Имеет четыре стрингера, складывается вдвое по длине, после этого сворачивается и упаковывается в специальный рюкзак, вдвое меньше обычного. В комплекте с доской идет пятичастное карбоновое весло с нейлоновой лопастью.
Комплектация: доска, весло, два плавника, рюкзак Compact, насос Titan-2, витой лиш, аквапак для смартфона, ремкомплект, инструкция на русском языке.
Размеры: 11'0"x32"x4.7" (335x81x12см)
Объем: 259л
Вес доски: 9,1кг
Вес комплекта: 16,6кг
Оптимальный вес райдера: 60-90кг
Максимальная грузоподъемность: 200кг
Давление накачки:
минимальное 15 psi (1 бар)
оптимальное 19 psi (1,3 бар)
максимальное 25 psi (1,7 бар)
Гарантия: 5 лет при условии регистрации на сайте Red Paddle.
Видео: https://www.youtube.com/watch?v=Dz-siPT_zZA</t>
        </r>
      </text>
    </comment>
    <comment ref="D50" authorId="0" shapeId="0">
      <text>
        <r>
          <rPr>
            <sz val="9"/>
            <color indexed="81"/>
            <rFont val="Tahoma"/>
            <family val="2"/>
            <charset val="204"/>
          </rPr>
          <t xml:space="preserve">
Единственная на рынке полноценная компактная доска для туринга и SUP-путешествий! Выполнена из новейшего суперлегкого woven-материала MSL1000, который сочетает низкий вес и высокую жесткость. Имеет четыре стрингера, складывается вдвое по длине и упаковывается в специальный рюкзак, вдвое меньше обычного. Доска оснащена системой повышения жесткости RSS: в борта вставляются стеклопластиковые латы. В комплекте с доской идет пятичастное карбоновое весло с нейлоновой лопастью.
Комплектация: доска, весло, два плавника, латы RSS, рюкзак Compact, насос Titan-2, витой лиш, аквапак для смартфона, ремкомплект, инструкция на русском языке.
Размеры: 12'0"x32"x4.7" (366x81x12см)
Объем: 302л
Вес доски: 10,2кг
Вес комплекта: 17,7кг
Оптимальный вес райдера: 60-110кг
Максимальная грузоподъемность: 240кг
Давление накачки:
минимальное 15 psi (1 бар)
оптимальное 19 psi (1,3 бар)
максимальное 25 psi (1,7 бар)
Гарантия: 5 лет при условии регистрации на сайте Red Paddle.
Видео: https://www.youtube.com/watch?v=HFff5h69G0o</t>
        </r>
      </text>
    </comment>
    <comment ref="D52" authorId="0" shapeId="0">
      <text>
        <r>
          <rPr>
            <sz val="9"/>
            <color indexed="81"/>
            <rFont val="Tahoma"/>
            <family val="2"/>
            <charset val="204"/>
          </rPr>
          <t xml:space="preserve">
Полноценная тандем-доска для путешествий вдвоем с багажом или даже в формате "двое взрослых и 1-2 ребенка". Два райдера могут грести стоя, не мешая друг другу. Два плавника на корме облегчают загрузку доски на берегу: доска стоит устойчиво, нет риска сломать фин.
На маршруте двухплавниковая схема повышает безопасность: если что-то случилось с одним фином, вы сможете закончить маршрут на втором.
Комплектация: доска, два плавника, рюкзак увеличенного размера ATB Large, насос Titan-2, витой лиш, аквапак для смартфона, ремкомплект,  инструкция на русском языке.
Весло в комплект не входит.
Размеры: 15'0"x34"x8" (457x86x20см)
Объем: 532л
Вес доски: 18,9кг
Вес комплекта: 26,7кг
Оптимальный вес райдера: 2-3 человека
Максимальная грузоподъемность: 420кг
Давление накачки:
минимальное 15 psi (1 бар)
оптимальное 19 psi (1,3 бар)
максимальное 25 psi (1,7 бар)
Гарантия: 5 лет при условии регистрации на сайте Red Paddle.
Видео: https://www.youtube.com/watch?v=iNv7ZWUZkmQ
</t>
        </r>
      </text>
    </comment>
    <comment ref="D53" authorId="0" shapeId="0">
      <text>
        <r>
          <rPr>
            <sz val="9"/>
            <color indexed="81"/>
            <rFont val="Tahoma"/>
            <family val="2"/>
            <charset val="204"/>
          </rPr>
          <t xml:space="preserve">
Уникальная разработка от RED PADDLE - доска для командных гонок. Количество гонщиков на одной доске - не более 4 человек. 
Благодаря четырем гребцам и большой длине, SUP-дракон идет заметно быстрее любой жесткой доски. Это факт.
Кактание на нем интересно и необычно: простая мышечная сила не помогает, важнее слаженность команды и опыт тренировок именно на драконе.
Для проведения соревнований из нескольких команд достаточно двух досок (с выбыванием по олимпийской системе).
Комплектация: доска, гоночный плавник, чехол-конверт, два насоса Titan-2, витой лиш, ремкомплект, инструкция на русском языке.
Весло в комплект не входит.
Размеры: 22'0"x34"x8" (671x86x20см)
Объем: 952л
Вес доски: 25,4кг
Вес комплекта: 32,8кг
Оптимальный вес райдера: 4 человека
Максимальная грузоподъемность: 760кг
Давление накачки:
минимальное 15 psi (1 бар)
оптимальное 19 psi (1,3 бар)
максимальное 25 psi (1,7 бар)
Гарантия: 5 лет при условии регистрации на сайте Red Paddle.
Видео: https://www.youtube.com/watch?v=HIVN0yRmbMc</t>
        </r>
      </text>
    </comment>
    <comment ref="D54" authorId="0" shapeId="0">
      <text>
        <r>
          <rPr>
            <sz val="9"/>
            <color indexed="81"/>
            <rFont val="Tahoma"/>
            <family val="2"/>
            <charset val="204"/>
          </rPr>
          <t xml:space="preserve">
Огромная доска для катания группой до 8 человек.  4 клапана для одновременного накачивания. Четыре неубиваемых встроенных плавника iFin.
Несмотря на большую ширину, доска очень легко идет из-за продуманной формы. Благодаря большому количеству гребцов, развивает приличную скорость и легко противостоит встречному и боковому ветру.
Комплектация: доска со встроенными плавниками, чехол-конверт, три насоса Titan-2, витой лиш, ремкомплект, инструкция на русском языке.
Весло в комплект не входит.
Размеры: 17'0"x60"x8" (518x152x20см)
Объем: 1298л
Вес доски: 31,3кг
Вес комплекта: 40,8кг
Оптимальный вес райдера: 6-8 человек
Максимальная грузоподъемность: 1030кг
Давление накачки:
минимальное 15 psi (1 бар)
оптимальное 19 psi (1,3 бар)
максимальное 25 psi (1,7 бар)
Гарантия: 5 лет при условии регистрации на сайте Red Paddle.
Видео: https://www.youtube.com/watch?v=xUvObEPlu3c</t>
        </r>
      </text>
    </comment>
    <comment ref="D56" authorId="0" shapeId="0">
      <text>
        <r>
          <rPr>
            <sz val="9"/>
            <color indexed="81"/>
            <rFont val="Tahoma"/>
            <family val="2"/>
            <charset val="204"/>
          </rPr>
          <t xml:space="preserve">
Пожалуй, самый удачный электрический SUP-насос на рынке. Накачивает SUP среднего размера до 22psi за 8 минут, до 15psi - за 6 минут. Необходимое давление накачки выставляется регулятором, после достижения давления насос отключается. Также может откачивать воздух из доски.
Максимально допустимое время работы насоса  - 20 минут (две SUP-доски), после чего компрессору необходимо дать остыть полностью. ЭТО ВАЖНО!
Данный компрессор может подключаться к прикуривателю авто. 
Однако многие автомобили имеют слабые предохранители на прикуривателе.
В комплекте с компрессором SALTY HT-782 идет переходник, позволяющий подключать насос к клеммам аккумулятора. Это более надежный способ.
* у других производителей, как правило, переходника на клеммы в комплекте не идет. 
Гарантия - 1 год.</t>
        </r>
      </text>
    </comment>
    <comment ref="D58" authorId="0" shapeId="0">
      <text>
        <r>
          <rPr>
            <sz val="9"/>
            <color indexed="81"/>
            <rFont val="Tahoma"/>
            <family val="2"/>
            <charset val="204"/>
          </rPr>
          <t xml:space="preserve">
Переходник, позволяющий накачивать надувные SUP-доски с помощью стандартного автомобильного компрессора (на входе - металлический сосок с резьбой, как на колесе). 
Главный плюс данного переходника - КРАСНАЯ резинка. Большинство переходников на рынке имеют черную резинку, а она недостаточно плотно герметизирует клапан на досках многих брендов. Например, на GLADIATOR - через черную резинку воздух травит.
Также, поскольку в переходнике используется обычный автомобильный сосок, в нем обычно установлен ниппель. Он только мешает, создавая препятствия потоку воздуха - скорость накачки падает на 25%.
В наших переходниках ниппели удалены.
Обратите внимание, правильное давление манометр компрессора будет показывать при выключенном компрессоре!
При включенном компрессоре показания будут завышены.
Сверьтесь с показаниями ручного насоса, чтобы понимать погрешности.
Гарантия: 1 год</t>
        </r>
      </text>
    </comment>
    <comment ref="D59" authorId="0" shapeId="0">
      <text>
        <r>
          <rPr>
            <sz val="9"/>
            <color indexed="81"/>
            <rFont val="Tahoma"/>
            <family val="2"/>
            <charset val="204"/>
          </rPr>
          <t xml:space="preserve">
Большинство электрических SUP-насосов имеют подключение к прикуривателю авто. Однако многие автомобили имеют слабые предохранители на прикуривателе.
Данный переходник позволяет подключить электрический компрессор к клеммам аккумулятора.
В комплекте с компрессорами SALTY HT-767 такой переходник уже идет. Однако при желании вы можете приобрести его отдельно.
Гарантия: 1 год</t>
        </r>
      </text>
    </comment>
    <comment ref="D61" authorId="0" shapeId="0">
      <text>
        <r>
          <rPr>
            <sz val="9"/>
            <color indexed="81"/>
            <rFont val="Tahoma"/>
            <family val="2"/>
            <charset val="204"/>
          </rPr>
          <t xml:space="preserve">
Разборное алюминиевое весло. В собранном виде помещается в рюкзак с надувной доской.
Нейлоновая лопасть устойчива к ударам о камни.
Система AntiTwist. Ручка весла имеет бороздку, а средняя часть весла выступ в зажиме. За счет этого ручка не прокручивается.
Диапазон регулировки: 165-215см.
Диаметр древка: 29мм.
Вес: 900гр.
Отдельно продается дополнительная лопасть для этого весла. Вставленная вместо ручки, она делает данное весло двухлопастным.
Гарантия: 1 год</t>
        </r>
      </text>
    </comment>
    <comment ref="D62" authorId="0" shapeId="0">
      <text>
        <r>
          <rPr>
            <sz val="9"/>
            <color indexed="81"/>
            <rFont val="Tahoma"/>
            <family val="2"/>
            <charset val="204"/>
          </rPr>
          <t xml:space="preserve">
Эта лопасть превращает алюминиевое весло ADVENTUM в двухлопастное.
Может быть вставлена только вместо ручки, поэтому не подходит для замены основной лопасти.
Гарантия: 1 год</t>
        </r>
      </text>
    </comment>
    <comment ref="D63" authorId="0" shapeId="0">
      <text>
        <r>
          <rPr>
            <b/>
            <sz val="9"/>
            <color indexed="81"/>
            <rFont val="Tahoma"/>
            <family val="2"/>
            <charset val="204"/>
          </rPr>
          <t xml:space="preserve">
</t>
        </r>
        <r>
          <rPr>
            <sz val="9"/>
            <color indexed="81"/>
            <rFont val="Tahoma"/>
            <family val="2"/>
            <charset val="204"/>
          </rPr>
          <t>Разборное стеклопластиковое весло. В собранном виде помещается в рюкзак с надувной доской.
Нейлоновая лопасть устойчива к ударам о камни.
Диапазон регулировки: 165-215см.
Диаметр древка: 29мм.
Вес: 850гр.
Отдельно продается дополнительная лопасть для этого весла. Вставленная вместо ручки, она делает данное весло двухлопастным.
Гарантия: 1 год</t>
        </r>
      </text>
    </comment>
    <comment ref="D64" authorId="0" shapeId="0">
      <text>
        <r>
          <rPr>
            <sz val="9"/>
            <color indexed="81"/>
            <rFont val="Tahoma"/>
            <family val="2"/>
            <charset val="204"/>
          </rPr>
          <t xml:space="preserve">
Эта лопасть превращает стеклопластиковое весло GLADIATOR ORIGIN в двухлопастное.
Может быть вставлена только вместо ручки, поэтому не подходит для замены основной лопасти.
Гарантия: 1 год</t>
        </r>
      </text>
    </comment>
    <comment ref="D65" authorId="0" shapeId="0">
      <text>
        <r>
          <rPr>
            <sz val="9"/>
            <color indexed="81"/>
            <rFont val="Tahoma"/>
            <family val="2"/>
            <charset val="204"/>
          </rPr>
          <t xml:space="preserve">
Недорогой и качественный рюкзак для надувной SUP-доски.
Не имеет колес.
Внешние размеры: 98х42х35см
Гарантия: 1 год</t>
        </r>
      </text>
    </comment>
    <comment ref="D66" authorId="0" shapeId="0">
      <text>
        <r>
          <rPr>
            <b/>
            <sz val="9"/>
            <color indexed="81"/>
            <rFont val="Tahoma"/>
            <family val="2"/>
            <charset val="204"/>
          </rPr>
          <t xml:space="preserve">
</t>
        </r>
        <r>
          <rPr>
            <sz val="9"/>
            <color indexed="81"/>
            <rFont val="Tahoma"/>
            <family val="2"/>
            <charset val="204"/>
          </rPr>
          <t>Недорогой и качественный рюкзак для надувной SUP-доски.
Не имеет колес.
Внешние размеры: 95х45х35см
Гарантия: 1 год</t>
        </r>
      </text>
    </comment>
    <comment ref="D67" authorId="0" shapeId="0">
      <text>
        <r>
          <rPr>
            <sz val="9"/>
            <color indexed="81"/>
            <rFont val="Tahoma"/>
            <family val="2"/>
            <charset val="204"/>
          </rPr>
          <t xml:space="preserve">
Недорогой легкий витой лиш для надувной SUP-доски.
Не предназначен для серфинга по волнам.
Гарантия: 1 год</t>
        </r>
      </text>
    </comment>
    <comment ref="D68" authorId="0" shapeId="0">
      <text>
        <r>
          <rPr>
            <sz val="9"/>
            <color indexed="81"/>
            <rFont val="Tahoma"/>
            <family val="2"/>
            <charset val="204"/>
          </rPr>
          <t xml:space="preserve">
Качественный витой лиш для надувной SUP-доски. Оснащен шарниром для раскручивания.
Не предназначен для серфинга по волнам.
Гарантия: 1 год</t>
        </r>
      </text>
    </comment>
    <comment ref="D69" authorId="0" shapeId="0">
      <text>
        <r>
          <rPr>
            <b/>
            <sz val="9"/>
            <color indexed="81"/>
            <rFont val="Tahoma"/>
            <family val="2"/>
            <charset val="204"/>
          </rPr>
          <t xml:space="preserve">
</t>
        </r>
        <r>
          <rPr>
            <sz val="9"/>
            <color indexed="81"/>
            <rFont val="Tahoma"/>
            <family val="2"/>
            <charset val="204"/>
          </rPr>
          <t>Отличный двухходовой ручной SUP-насос, с двумя режимами и возможностью откачки. Подойдет для большинства присутствующих на рынке надувных SUP-досок.
Гарантия: 1 год</t>
        </r>
      </text>
    </comment>
    <comment ref="D71" authorId="0" shapeId="0">
      <text>
        <r>
          <rPr>
            <sz val="9"/>
            <color indexed="81"/>
            <rFont val="Tahoma"/>
            <family val="2"/>
            <charset val="204"/>
          </rPr>
          <t xml:space="preserve">
Неразборное, но регулируемое весло из стекловолокна. Лопасть из нейлона устойчива к ударам о камни.
Диапазон регулировки: 150-200см
Диаметр древка: 28мм
Вес весла - 820гр.
Зажим CamLock (откидывающаяся "калитка", при закрытии зажимает ручку весла. Регулируется болтиком).
Система AntiTwist. Ручка весла имеет бороздку, а средняя часть весла выступ в зажиме. За счет этого ручка не прокручивается.
Гарантия 2 года.</t>
        </r>
      </text>
    </comment>
    <comment ref="D72" authorId="0" shapeId="0">
      <text>
        <r>
          <rPr>
            <sz val="9"/>
            <color indexed="81"/>
            <rFont val="Tahoma"/>
            <family val="2"/>
            <charset val="204"/>
          </rPr>
          <t xml:space="preserve">
Разборное (3 части) регулируемое весло из стекловолокна. Лопасть из нейлона устойчива к ударам о камни. В разобранном виде помещается в рюкзак с доской.
Диапазон регулировки: 170-220см
Диаметр древка: 29.5мм
Вес весла - 930 гр.
Зажим CamLock (откидывающаяся "калитка", при закрытии зажимает ручку весла. Регулируется болтиком).
Система AntiTwist. Ручка весла имеет бороздку, а средняя часть весла выступ в зажиме. За счет этого ручка не прокручивается.
Также есть зажим на стыке в середине весла - он уменьшает люфт.
Гарантия: 2 года</t>
        </r>
      </text>
    </comment>
    <comment ref="D73" authorId="0" shapeId="0">
      <text>
        <r>
          <rPr>
            <sz val="9"/>
            <color indexed="81"/>
            <rFont val="Tahoma"/>
            <family val="2"/>
            <charset val="204"/>
          </rPr>
          <t xml:space="preserve">
Разборное (3 части) регулируемое весло из стекловолокна. 
Предназначено для детей и подростков.
Лопасть из нейлона, устойчива к ударам о камни. В разобранном виде помещается в рюкзак с доской.
Диапазон регулировки: 130-170см
Диаметр древка: 28мм
Вес: 830гр. 
Зажим CamLock (откидывающаяся "калитка", при закрытии зажимает ручку весла. Регулируется болтиком).
Система AntiTwist. Ручка весла имеет бороздку, а средняя часть весла выступ в зажиме. За счет этого ручка не прокручивается.
Также есть зажим на стыке в середине весла - он уменьшает люфт.
Гарантия: 2 года</t>
        </r>
      </text>
    </comment>
    <comment ref="D74" authorId="0" shapeId="0">
      <text>
        <r>
          <rPr>
            <sz val="9"/>
            <color indexed="81"/>
            <rFont val="Tahoma"/>
            <family val="2"/>
            <charset val="204"/>
          </rPr>
          <t xml:space="preserve">
Разборное (3 части) регулируемое весло из 50% карбона. 
Лопасть из нейлона, устойчива к ударам о камни. В разобранном виде помещается в рюкзак с доской.
Диапазон регулировки: 170-220см
Диаметр древка: 29мм
Вес: 890гр. 
Зажим CamLock (откидывающаяся "калитка", при закрытии зажимает ручку весла. Регулируется болтиком).
Система AntiTwist. Ручка весла имеет бороздку, а средняя часть весла выступ в зажиме. За счет этого ручка не прокручивается.
Также есть зажим на стыке в середине весла - он уменьшает люфт.
Гарантия: 2 года</t>
        </r>
      </text>
    </comment>
    <comment ref="D75" authorId="0" shapeId="0">
      <text>
        <r>
          <rPr>
            <sz val="9"/>
            <color indexed="81"/>
            <rFont val="Tahoma"/>
            <family val="2"/>
            <charset val="204"/>
          </rPr>
          <t xml:space="preserve">
Разборное (3 части) регулируемое весло из 50% карбона. 
Лопасть из нейлона, устойчива к ударам о камни. В разобранном виде помещается в рюкзак с доской.
Диапазон регулировки: 170-220см
Диаметр древка: 29мм
Вес: 890гр. 
Зажим CamLock (откидывающаяся "калитка", при закрытии зажимает ручку весла. Регулируется болтиком).
Система AntiTwist. Ручка весла имеет бороздку, а средняя часть весла выступ в зажиме. За счет этого ручка не прокручивается.
Также есть зажим на стыке в середине весла - он уменьшает люфт.
Гарантия: 2 года</t>
        </r>
      </text>
    </comment>
    <comment ref="D76" authorId="0" shapeId="0">
      <text>
        <r>
          <rPr>
            <sz val="9"/>
            <color indexed="81"/>
            <rFont val="Tahoma"/>
            <family val="2"/>
            <charset val="204"/>
          </rPr>
          <t xml:space="preserve">
Разборное (3 части) регулируемое весло из 100% карбона. 
Лопасть из нейлона, устойчива к ударам о камни. В разобранном виде помещается в рюкзак с доской.
Диапазон регулировки: 170-220см
Диаметр древка: 29мм
Вес: 830гр. 
Зажим CamLock (откидывающаяся "калитка", при закрытии зажимает ручку весла. Регулируется болтиком).
Система AntiTwist. Ручка весла имеет бороздку, а средняя часть весла выступ в зажиме. За счет этого ручка не прокручивается.
Также есть зажим на стыке в середине весла - он уменьшает люфт.
Гарантия: 2 года</t>
        </r>
      </text>
    </comment>
    <comment ref="D77" authorId="0" shapeId="0">
      <text>
        <r>
          <rPr>
            <sz val="9"/>
            <color indexed="81"/>
            <rFont val="Tahoma"/>
            <family val="2"/>
            <charset val="204"/>
          </rPr>
          <t xml:space="preserve">
Разборное (3 части) регулируемое весло из 100% карбона. 
Лопасть из нейлона, устойчива к ударам о камни. В разобранном виде помещается в рюкзак с доской.
Диапазон регулировки: 170-220см
Диаметр древка: 29мм
Вес: 830гр. 
Зажим CamLock (откидывающаяся "калитка", при закрытии зажимает ручку весла. Регулируется болтиком).
Система AntiTwist. Ручка весла имеет бороздку, а средняя часть весла выступ в зажиме. За счет этого ручка не прокручивается.
Также есть зажим на стыке в середине весла - он уменьшает люфт.
Гарантия: 2 года</t>
        </r>
      </text>
    </comment>
    <comment ref="D78" authorId="0" shapeId="0">
      <text>
        <r>
          <rPr>
            <sz val="9"/>
            <color indexed="81"/>
            <rFont val="Tahoma"/>
            <family val="2"/>
            <charset val="204"/>
          </rPr>
          <t xml:space="preserve">
Разборное (3 части) регулируемое весло из 100% карбона. 
Лопасть из 100% карбона, устойчива к ударам о камни. В разобранном виде помещается в рюкзак с доской.
Диапазон регулировки: 170-220см
Диаметр древка: 29мм
Вес: 790гр. 
Зажим CamLock (откидывающаяся "калитка", при закрытии зажимает ручку весла. Регулируется болтиком).
Система AntiTwist. Ручка весла имеет бороздку, а средняя часть весла выступ в зажиме. За счет этого ручка не прокручивается.
Также есть зажим на стыке в середине весла - он уменьшает люфт.
Гарантия: 2 года</t>
        </r>
      </text>
    </comment>
    <comment ref="D79" authorId="0" shapeId="0">
      <text>
        <r>
          <rPr>
            <sz val="9"/>
            <color indexed="81"/>
            <rFont val="Tahoma"/>
            <family val="2"/>
            <charset val="204"/>
          </rPr>
          <t xml:space="preserve">
Разборное (3 части) регулируемое весло из 100% карбона. 
Лопасть из 100% карбона, устойчива к ударам о камни. В разобранном виде помещается в рюкзак с доской.
Диапазон регулировки: 170-220см
Диаметр древка: 29мм
Вес: 790гр. 
Зажим CamLock (откидывающаяся "калитка", при закрытии зажимает ручку весла. Регулируется болтиком).
Система AntiTwist. Ручка весла имеет бороздку, а средняя часть весла выступ в зажиме. За счет этого ручка не прокручивается.
Также есть зажим на стыке в середине весла - он уменьшает люфт.
Гарантия: 2 года</t>
        </r>
      </text>
    </comment>
    <comment ref="D80" authorId="2" shapeId="0">
      <text>
        <r>
          <rPr>
            <sz val="9"/>
            <color indexed="81"/>
            <rFont val="Tahoma"/>
            <family val="2"/>
            <charset val="204"/>
          </rPr>
          <t xml:space="preserve">
Сверхкомпактное пятичастное карбоновое весло с нейлоновой лопастью. Поставляется в комплекте с досками Red Paddle Compact, но может быть приобретено отдельно.
Минимальная длина в сложенном виде - всего   49 см.
Вес весла - 920 гр.
Кому нужно такое весло?
- SUP-инструкторам. Поломка весла у одного из участников группы задержит всю группу и может испортить впечатление о прогулке. Данное весло помещается в 30-литровый "спасательный гермомешок" вместе с другими средствами безопасности
- SUP-путешественникам. Запасное весло - важная вещь  при морских SUP-путешествиях. Поломка весла может стоить вам жизни, если у вас нет "запаски".</t>
        </r>
        <r>
          <rPr>
            <b/>
            <sz val="9"/>
            <color indexed="81"/>
            <rFont val="Tahoma"/>
            <family val="2"/>
            <charset val="204"/>
          </rPr>
          <t xml:space="preserve">
</t>
        </r>
        <r>
          <rPr>
            <sz val="9"/>
            <color indexed="81"/>
            <rFont val="Tahoma"/>
            <family val="2"/>
            <charset val="204"/>
          </rPr>
          <t xml:space="preserve">
Гарантия: 2 года</t>
        </r>
      </text>
    </comment>
    <comment ref="D82" authorId="0" shapeId="0">
      <text>
        <r>
          <rPr>
            <sz val="9"/>
            <color indexed="81"/>
            <rFont val="Tahoma"/>
            <family val="2"/>
            <charset val="204"/>
          </rPr>
          <t xml:space="preserve">
Неразборное цельное весло из высокомодульного карбона. Лопасть из карбона, имеет сердечник из Airex и защиту канта из ABS. 
Очень легкое и при этом жесткое весло.
Шафт весла отрезается на необходимую длину, и вклеивается ручка.
Диаметр древка: 29мм
Площадь лопасти 550 кв.см (85 кв. дюймов).
Вес необрезанного весла - 500 гр.
Обрезанное будет весить 450-490 гр., в зависимости от длины. 
Гарантия: 2 года</t>
        </r>
      </text>
    </comment>
    <comment ref="D83" authorId="0" shapeId="0">
      <text>
        <r>
          <rPr>
            <sz val="9"/>
            <color indexed="81"/>
            <rFont val="Tahoma"/>
            <family val="2"/>
            <charset val="204"/>
          </rPr>
          <t xml:space="preserve">
Неразборное регулируемое весло из высокомодульного карбона. Лопасть из карбона, имеет сердечник из Airex и защиту канта из ABS. 
Очень легкое и при этом жесткое весло.
Для регулировки длины используется система LeverLock.
Регулировка по длине необходима, если вы не знаете точно свою длину весла или  планируете использовать одно весло для разных стилей гребли.
Диапазон регулировки: 180-220см (может быть укорочено сильнее путем обрезки древка)
Диаметр древка: 29мм
Площадь лопасти 550 кв.см (85 кв. дюймов).
Вес  - 640 гр.
Гарантия: 2 года
</t>
        </r>
      </text>
    </comment>
    <comment ref="D84" authorId="0" shapeId="0">
      <text>
        <r>
          <rPr>
            <sz val="9"/>
            <color indexed="81"/>
            <rFont val="Tahoma"/>
            <family val="2"/>
            <charset val="204"/>
          </rPr>
          <t xml:space="preserve">
Неразборное регулируемое весло из высокомодульного карбона. В сложенном виде помещается в рюкзак с доской. Лопасть из карбона, имеет сердечник из Airex и защиту канта из ABS. 
Для регулировки длины используется система LeverLock.
Есть зажим на стыке в середине весла - он уменьшает люфт.
Диапазон регулировки: 170-220см (может быть укорочено сильнее путем обрезки древка)
Диаметр древка: 29мм
Площадь лопасти 550 кв.см (85 кв. дюймов).
Вес  - 750 гр.
Гарантия: 2 года
</t>
        </r>
      </text>
    </comment>
    <comment ref="D86" authorId="0" shapeId="0">
      <text>
        <r>
          <rPr>
            <sz val="9"/>
            <color indexed="81"/>
            <rFont val="Tahoma"/>
            <family val="2"/>
            <charset val="204"/>
          </rPr>
          <t xml:space="preserve">
"Верхушка" в комплекте:
- парус из пленки "монофильм"
- мачта стеклопластиковая
- гик алюминиевый
- шарнир
- чехол.
Парус имеет выраженное "пузо" и поэтому очень хорошо тянет "с места" и в слабый ветер.
Гарантия: 2 года</t>
        </r>
      </text>
    </comment>
    <comment ref="D87" authorId="0" shapeId="0">
      <text>
        <r>
          <rPr>
            <sz val="9"/>
            <color indexed="81"/>
            <rFont val="Tahoma"/>
            <family val="2"/>
            <charset val="204"/>
          </rPr>
          <t xml:space="preserve">
"Верхушка" в комплекте:
- парус из пленки "монофильм"
- мачта стеклопластиковая
- гик алюминиевый
- шарнир
- чехол.
Парус имеет выраженное "пузо" и поэтому очень хорошо тянет "с места" и в слабый ветер.
Гарантия: 2 года</t>
        </r>
      </text>
    </comment>
    <comment ref="D88" authorId="0" shapeId="0">
      <text>
        <r>
          <rPr>
            <sz val="9"/>
            <color indexed="81"/>
            <rFont val="Tahoma"/>
            <family val="2"/>
            <charset val="204"/>
          </rPr>
          <t xml:space="preserve">
"Верхушка" в комплекте:
- парус из пленки "монофильм"
- мачта стеклопластиковая
- гик алюминиевый
- шарнир
- чехол.
Парус имеет выраженное "пузо" и поэтому очень хорошо тянет "с места" и в слабый ветер.
Гарантия: 2 года</t>
        </r>
      </text>
    </comment>
    <comment ref="D89" authorId="0" shapeId="0">
      <text>
        <r>
          <rPr>
            <sz val="9"/>
            <color indexed="81"/>
            <rFont val="Tahoma"/>
            <family val="2"/>
            <charset val="204"/>
          </rPr>
          <t xml:space="preserve">
"Верхушка" в комплекте:
- парус из пленки "монофильм"
- мачта стеклопластиковая
- гик алюминиевый
- шарнир
- чехол.
Парус имеет выраженное "пузо" и поэтому очень хорошо тянет "с места" и в слабый ветер.
Гарантия: 2 года</t>
        </r>
      </text>
    </comment>
    <comment ref="D91" authorId="0" shapeId="0">
      <text>
        <r>
          <rPr>
            <sz val="9"/>
            <color indexed="81"/>
            <rFont val="Tahoma"/>
            <family val="2"/>
            <charset val="204"/>
          </rPr>
          <t xml:space="preserve">
Очень качественное серфпончо из микрофибры. Ткань этого пончо идентична той, из которой шьют тонкие спортивные полотенца. Капюшон на тесемке и удобные карманы. Сумка-чехол в комплекте. Данная модель очень компактна, идеально подходит для путешествий и перелетов.
Пончо позволяет переодеться на пляже, не пачкая салон автомобиля. Заодно служит полотенцем. Согреет и защитит от ветра.
Размер S предназначен для детей ростом до 145см.
Если вы сомневаетесь, какой из двух размеров пончо выбрать, берите тот, что больше.
Гарантия: 2 года
Видео: https://www.youtube.com/watch?v=DAVV7haqhc0</t>
        </r>
      </text>
    </comment>
    <comment ref="D92" authorId="0" shapeId="0">
      <text>
        <r>
          <rPr>
            <sz val="9"/>
            <color indexed="81"/>
            <rFont val="Tahoma"/>
            <family val="2"/>
            <charset val="204"/>
          </rPr>
          <t xml:space="preserve">
Очень качественное серфпончо из микрофибры. Ткань этого пончо идентична той, из которой шьют тонкие спортивные полотенца. Капюшон на тесемке и удобные карманы. Сумка-чехол в комплекте. Данная модель очень компактна, идеально подходит для путешествий и перелетов.
Пончо позволяет переодеться на пляже, не пачкая салон автомобиля. Заодно служит полотенцем. Согреет и защитит от ветра.
Размер М предназначен для людей ростом 145-175см.
Если вы сомневаетесь, какой из двух размеров пончо выбрать, берите тот, что больше.
Гарантия: 2 года
Видео: https://www.youtube.com/watch?v=DAVV7haqhc0</t>
        </r>
      </text>
    </comment>
    <comment ref="D93" authorId="0" shapeId="0">
      <text>
        <r>
          <rPr>
            <sz val="9"/>
            <color indexed="81"/>
            <rFont val="Tahoma"/>
            <family val="2"/>
            <charset val="204"/>
          </rPr>
          <t xml:space="preserve">
Очень качественное серфпончо из микрофибры. Ткань этого пончо идентична той, из которой шьют тонкие спортивные полотенца. Капюшон на тесемке и удобные карманы. Сумка-чехол в комплекте. Данная модель очень компактна, идеально подходит для путешествий и перелетов.
Пончо позволяет переодеться на пляже, не пачкая салон автомобиля. Заодно служит полотенцем. Согреет и защитит от ветра.
Размер L предназначен для людей ростом от 175см.
Если вы сомневаетесь, какой из двух размеров пончо выбрать, берите тот, что больше.
Гарантия: 2 года
Видео: https://www.youtube.com/watch?v=DAVV7haqhc0</t>
        </r>
      </text>
    </comment>
    <comment ref="D94" authorId="0" shapeId="0">
      <text>
        <r>
          <rPr>
            <sz val="9"/>
            <color indexed="81"/>
            <rFont val="Tahoma"/>
            <family val="2"/>
            <charset val="204"/>
          </rPr>
          <t xml:space="preserve">
Очень качественное серфпончо из 100% хлопка. Никакой синтетки - ткань отлично впитывает и приятна на ощупь. Капюшон на тесемке и удобные карманы.
Пончо позволяет переодеться на пляже, не пачкая салон автомобиля. Заодно служит полотенцем. Согреет и защитит от ветра.
Размер S предназначен для детей ростом до 145см.
Если вы сомневаетесь, какой из двух размеров пончо выбрать, берите тот, что больше.
Гарантия: 2 года
Видео: https://www.youtube.com/watch?v=kZSJ05Xkkuk&amp;t=27s</t>
        </r>
      </text>
    </comment>
    <comment ref="D95" authorId="0" shapeId="0">
      <text>
        <r>
          <rPr>
            <sz val="9"/>
            <color indexed="81"/>
            <rFont val="Tahoma"/>
            <family val="2"/>
            <charset val="204"/>
          </rPr>
          <t xml:space="preserve">
Очень качественное серфпончо из 100% хлопка. Никакой синтетки - ткань отлично впитывает и приятна на ощупь. Капюшон на тесемке и удобные карманы.
Пончо позволяет переодеться на пляже, не пачкая салон автомобиля. Заодно служит полотенцем. Согреет и защитит от ветра.
Размер M предназначен для людей ростом 145-175см.
Если вы сомневаетесь, какой из двух размеров пончо выбрать, берите тот, что больше.
Гарантия: 2 года
Видео: https://www.youtube.com/watch?v=kZSJ05Xkkuk&amp;t=27s</t>
        </r>
      </text>
    </comment>
    <comment ref="D96" authorId="0" shapeId="0">
      <text>
        <r>
          <rPr>
            <sz val="9"/>
            <color indexed="81"/>
            <rFont val="Tahoma"/>
            <family val="2"/>
            <charset val="204"/>
          </rPr>
          <t xml:space="preserve">
Очень качественное серфпончо из 100% хлопка. Никакой синтетки - ткань отлично впитывает и приятна на ощупь. Капюшон на тесемке и удобные карманы.
Пончо позволяет переодеться на пляже, не пачкая салон автомобиля. Заодно служит полотенцем. Согреет и защитит от ветра.
Размер L предназначен для людей ростом от 175см.
Если вы сомневаетесь, какой из двух размеров пончо выбрать, берите тот, что больше.
Гарантия: 2 года
Видео: https://www.youtube.com/watch?v=kZSJ05Xkkuk&amp;t=27s</t>
        </r>
      </text>
    </comment>
    <comment ref="D97" authorId="0" shapeId="0">
      <text>
        <r>
          <rPr>
            <sz val="9"/>
            <color indexed="81"/>
            <rFont val="Tahoma"/>
            <family val="2"/>
            <charset val="204"/>
          </rPr>
          <t xml:space="preserve">
Уникальный предмет "два в одном":
1) серфпончо для переодевания;
2) теплый плащ для защиты от дождя и ветра на берегу.
Водонепронецаемая дышащая мембранная ткань. Теплый флисовый подклад.
Наружные карманы на магнитах. Нагрудный карман на молнии. Внутренний карман для гаджетов. Капюшон с утяжками. Манжеты на "липучке". Центральная молния YKK с клапаном.
Размер S предназначен для людей ростом 145-160см. Если вы сомневаетесь, какой из двух размеров пончо выбрать, берите тот, что больше.
Гарантия 2 года.
Видео: https://www.youtube.com/watch?v=SqhWsRz-4WM</t>
        </r>
      </text>
    </comment>
    <comment ref="D98" authorId="0" shapeId="0">
      <text>
        <r>
          <rPr>
            <sz val="9"/>
            <color indexed="81"/>
            <rFont val="Tahoma"/>
            <family val="2"/>
            <charset val="204"/>
          </rPr>
          <t xml:space="preserve">
Уникальный предмет "два в одном":
1) серфпончо для переодевания;
2) теплый плащ для защиты от дождя и ветра на берегу.
Водонепронецаемая дышащая мембранная ткань. Теплый флисовый подклад.
Наружные карманы на магнитах. Нагрудный карман на молнии. Внутренний карман для гаджетов. Капюшон с утяжками. Манжеты на "липучке". Центральная молния YKK с клапаном.
Размер M предназначен для людей ростом 155-175см. Если вы сомневаетесь, какой из двух размеров пончо выбрать, берите тот, что больше.
Гарантия 2 года.
Видео: https://www.youtube.com/watch?v=SqhWsRz-4WM</t>
        </r>
      </text>
    </comment>
    <comment ref="D99" authorId="0" shapeId="0">
      <text>
        <r>
          <rPr>
            <sz val="9"/>
            <color indexed="81"/>
            <rFont val="Tahoma"/>
            <family val="2"/>
            <charset val="204"/>
          </rPr>
          <t xml:space="preserve">
Уникальный предмет "два в одном":
1) серфпончо для переодевания;
2) теплый плащ для защиты от дождя и ветра на берегу.
Водонепронецаемая дышащая мембранная ткань. Теплый флисовый подклад.
Наружные карманы на магнитах. Нагрудный карман на молнии. Внутренний карман для гаджетов. Капюшон с утяжками. Манжеты на "липучке". Центральная молния YKK с клапаном.
Размер S предназначен для людей ростом 145-160см. Если вы сомневаетесь, какой из двух размеров пончо выбрать, берите тот, что больше.
Гарантия 2 года.
Видео: https://www.youtube.com/watch?v=SqhWsRz-4WM</t>
        </r>
      </text>
    </comment>
    <comment ref="D100" authorId="0" shapeId="0">
      <text>
        <r>
          <rPr>
            <sz val="9"/>
            <color indexed="81"/>
            <rFont val="Tahoma"/>
            <family val="2"/>
            <charset val="204"/>
          </rPr>
          <t xml:space="preserve">
Уникальный предмет "два в одном":
1) серфпончо для переодевания;
2) теплый плащ для защиты от дождя и ветра на берегу.
Водонепронецаемая дышащая мембранная ткань. Теплый флисовый подклад.
Наружные карманы на магнитах. Нагрудный карман на молнии. Внутренний карман для гаджетов. Капюшон с утяжками. Манжеты на "липучке". Центральная молния YKK с клапаном.
Размер M предназначен для людей ростом 155-175см. Если вы сомневаетесь, какой из двух размеров пончо выбрать, берите тот, что больше.
Гарантия 2 года.
Видео: https://www.youtube.com/watch?v=SqhWsRz-4WM</t>
        </r>
      </text>
    </comment>
    <comment ref="D101" authorId="0" shapeId="0">
      <text>
        <r>
          <rPr>
            <sz val="9"/>
            <color indexed="81"/>
            <rFont val="Tahoma"/>
            <family val="2"/>
            <charset val="204"/>
          </rPr>
          <t xml:space="preserve">
Уникальный предмет "два в одном":
1) серфпончо для переодевания;
2) теплый плащ для защиты от дождя и ветра на берегу.
Водонепронецаемая дышащая мембранная ткань. Теплый флисовый подклад.
Наружные карманы на магнитах. Нагрудный карман на молнии. Внутренний карман для гаджетов. Капюшон с утяжками. Манжеты на "липучке". Центральная молния YKK с клапаном.
Размер S предназначен для людей ростом 145-160см. Если вы сомневаетесь, какой из двух размеров пончо выбрать, берите тот, что больше.
Гарантия 2 года.
Видео: https://www.youtube.com/watch?v=SqhWsRz-4WM</t>
        </r>
      </text>
    </comment>
    <comment ref="D102" authorId="0" shapeId="0">
      <text>
        <r>
          <rPr>
            <sz val="9"/>
            <color indexed="81"/>
            <rFont val="Tahoma"/>
            <family val="2"/>
            <charset val="204"/>
          </rPr>
          <t xml:space="preserve">
Уникальный предмет "два в одном":
1) серфпончо для переодевания;
2) теплый плащ для защиты от дождя и ветра на берегу.
Водонепронецаемая дышащая мембранная ткань. Теплый флисовый подклад.
Наружные карманы на магнитах. Нагрудный карман на молнии. Внутренний карман для гаджетов. Капюшон с утяжками. Манжеты на "липучке". Центральная молния YKK с клапаном.
Размер M предназначен для людей ростом 155-175см. Если вы сомневаетесь, какой из двух размеров пончо выбрать, берите тот, что больше.
Гарантия 2 года.
Видео: https://www.youtube.com/watch?v=SqhWsRz-4WM</t>
        </r>
      </text>
    </comment>
    <comment ref="D103" authorId="0" shapeId="0">
      <text>
        <r>
          <rPr>
            <sz val="9"/>
            <color indexed="81"/>
            <rFont val="Tahoma"/>
            <family val="2"/>
            <charset val="204"/>
          </rPr>
          <t xml:space="preserve">
Уникальный предмет "два в одном":
1) серфпончо для переодевания;
2) теплый плащ для защиты от дождя и ветра на берегу.
Водонепронецаемая дышащая мембранная ткань. Теплый флисовый подклад.
Наружные карманы на магнитах. Нагрудный карман на молнии. Внутренний карман для гаджетов. Капюшон с утяжками. Манжеты на "липучке". Центральная молния YKK с клапаном.
Размер L предназначен для людей ростом 175-190см. Если вы сомневаетесь, какой из двух размеров пончо выбрать, берите тот, что больше.
Гарантия 2 года.
Видео: https://www.youtube.com/watch?v=SqhWsRz-4WM</t>
        </r>
      </text>
    </comment>
    <comment ref="D104" authorId="0" shapeId="0">
      <text>
        <r>
          <rPr>
            <sz val="9"/>
            <color indexed="81"/>
            <rFont val="Tahoma"/>
            <family val="2"/>
            <charset val="204"/>
          </rPr>
          <t xml:space="preserve">
Уникальный предмет "два в одном":
1) серфпончо для переодевания;
2) теплый плащ для защиты от дождя и ветра на берегу.
Водонепронецаемая дышащая мембранная ткань. Теплый флисовый подклад.
Наружные карманы на магнитах. Нагрудный карман на молнии. Внутренний карман для гаджетов. Капюшон с утяжками. Манжеты на "липучке". Центральная молния YKK с клапаном.
Размер XL предназначен для людей ростом от 190см. Если вы сомневаетесь, какой из двух размеров пончо выбрать, берите тот, что больше.
Гарантия 2 года.
Видео: https://www.youtube.com/watch?v=SqhWsRz-4WM</t>
        </r>
      </text>
    </comment>
    <comment ref="D105" authorId="0" shapeId="0">
      <text>
        <r>
          <rPr>
            <sz val="9"/>
            <color indexed="81"/>
            <rFont val="Tahoma"/>
            <family val="2"/>
            <charset val="204"/>
          </rPr>
          <t xml:space="preserve">
Уникальный предмет "два в одном":
1) серфпончо для переодевания;
2) теплый плащ для защиты от дождя и ветра на берегу.
Водонепронецаемая дышащая мембранная ткань. Теплый флисовый подклад.
Наружные карманы на магнитах. Нагрудный карман на молнии. Внутренний карман для гаджетов. Капюшон с утяжками. Манжеты на "липучке". Центральная молния YKK с клапаном.
Размер S предназначен для людей ростом 145-160см. Если вы сомневаетесь, какой из двух размеров пончо выбрать, берите тот, что больше.
Гарантия 2 года.
Видео: https://www.youtube.com/watch?v=SqhWsRz-4WM</t>
        </r>
      </text>
    </comment>
    <comment ref="D106" authorId="0" shapeId="0">
      <text>
        <r>
          <rPr>
            <sz val="9"/>
            <color indexed="81"/>
            <rFont val="Tahoma"/>
            <family val="2"/>
            <charset val="204"/>
          </rPr>
          <t xml:space="preserve">
Уникальный предмет "два в одном":
1) серфпончо для переодевания;
2) теплый плащ для защиты от дождя и ветра на берегу.
Водонепронецаемая дышащая мембранная ткань. Теплый флисовый подклад.
Наружные карманы на магнитах. Нагрудный карман на молнии. Внутренний карман для гаджетов. Капюшон с утяжками. Манжеты на "липучке". Центральная молния YKK с клапаном.
Размер M предназначен для людей ростом 155-175см. Если вы сомневаетесь, какой из двух размеров пончо выбрать, берите тот, что больше.
Гарантия 2 года.
Видео: https://www.youtube.com/watch?v=SqhWsRz-4WM</t>
        </r>
      </text>
    </comment>
    <comment ref="D107" authorId="0" shapeId="0">
      <text>
        <r>
          <rPr>
            <sz val="9"/>
            <color indexed="81"/>
            <rFont val="Tahoma"/>
            <family val="2"/>
            <charset val="204"/>
          </rPr>
          <t xml:space="preserve">
Уникальный предмет "два в одном":
1) серфпончо для переодевания;
2) теплый плащ для защиты от дождя и ветра на берегу.
Водонепронецаемая дышащая мембранная ткань. Теплый флисовый подклад.
Наружные карманы на магнитах. Нагрудный карман на молнии. Внутренний карман для гаджетов. Капюшон с утяжками. Манжеты на "липучке". Центральная молния YKK с клапаном.
Размер L предназначен для людей ростом 175-190см. Если вы сомневаетесь, какой из двух размеров пончо выбрать, берите тот, что больше.
Гарантия 2 года.
Видео: https://www.youtube.com/watch?v=SqhWsRz-4WM</t>
        </r>
      </text>
    </comment>
    <comment ref="D108" authorId="0" shapeId="0">
      <text>
        <r>
          <rPr>
            <sz val="9"/>
            <color indexed="81"/>
            <rFont val="Tahoma"/>
            <family val="2"/>
            <charset val="204"/>
          </rPr>
          <t xml:space="preserve">
Уникальный предмет "два в одном":
1) серфпончо для переодевания;
2) теплый плащ для защиты от дождя и ветра на берегу.
Водонепронецаемая дышащая мембранная ткань. Теплый флисовый подклад.
Наружные карманы на магнитах. Нагрудный карман на молнии. Внутренний карман для гаджетов. Капюшон с утяжками. Манжеты на "липучке". Центральная молния YKK с клапаном.
Размер M предназначен для людей ростом от 190см. Если вы сомневаетесь, какой из двух размеров пончо выбрать, берите тот, что больше.
Гарантия 2 года.
Видео: https://www.youtube.com/watch?v=SqhWsRz-4WM</t>
        </r>
      </text>
    </comment>
    <comment ref="D109" authorId="0" shapeId="0">
      <text>
        <r>
          <rPr>
            <sz val="9"/>
            <color indexed="81"/>
            <rFont val="Tahoma"/>
            <family val="2"/>
            <charset val="204"/>
          </rPr>
          <t xml:space="preserve">
Уникальный предмет "два в одном":
1) серфпончо для переодевания;
2) теплый плащ для защиты от дождя и ветра на берегу.
Водонепронецаемая дышащая мембранная ткань. Теплый флисовый подклад.
Наружные карманы на магнитах. Нагрудный карман на молнии. Внутренний карман для гаджетов. Капюшон с утяжками. Манжеты на "липучке". Центральная молния YKK с клапаном.
Размер S предназначен для людей ростом 145-160см. Если вы сомневаетесь, какой из двух размеров пончо выбрать, берите тот, что больше.
Гарантия 2 года.
Видео: https://www.youtube.com/watch?v=SqhWsRz-4WM</t>
        </r>
      </text>
    </comment>
    <comment ref="D110" authorId="0" shapeId="0">
      <text>
        <r>
          <rPr>
            <sz val="9"/>
            <color indexed="81"/>
            <rFont val="Tahoma"/>
            <family val="2"/>
            <charset val="204"/>
          </rPr>
          <t xml:space="preserve">
Уникальный предмет "два в одном":
1) серфпончо для переодевания;
2) теплый плащ для защиты от дождя и ветра на берегу.
Водонепронецаемая дышащая мембранная ткань. Теплый флисовый подклад.
Наружные карманы на магнитах. Нагрудный карман на молнии. Внутренний карман для гаджетов. Капюшон с утяжками. Манжеты на "липучке". Центральная молния YKK с клапаном.
Размер M предназначен для людей ростом 155-175см. Если вы сомневаетесь, какой из двух размеров пончо выбрать, берите тот, что больше.
Гарантия 2 года.
Видео: https://www.youtube.com/watch?v=SqhWsRz-4WM</t>
        </r>
      </text>
    </comment>
    <comment ref="D111" authorId="0" shapeId="0">
      <text>
        <r>
          <rPr>
            <sz val="9"/>
            <color indexed="81"/>
            <rFont val="Tahoma"/>
            <family val="2"/>
            <charset val="204"/>
          </rPr>
          <t xml:space="preserve">
Уникальный предмет "два в одном":
1) серфпончо для переодевания;
2) теплый плащ для защиты от дождя и ветра на берегу.
Водонепронецаемая дышащая мембранная ткань. Теплый флисовый подклад.
Наружные карманы на магнитах. Нагрудный карман на молнии. Внутренний карман для гаджетов. Капюшон с утяжками. Манжеты на "липучке". Центральная молния YKK с клапаном.
Размер L предназначен для людей ростом 175-190см. Если вы сомневаетесь, какой из двух размеров пончо выбрать, берите тот, что больше.
Гарантия 2 года.
Видео: https://www.youtube.com/watch?v=SqhWsRz-4WM</t>
        </r>
      </text>
    </comment>
    <comment ref="D112" authorId="0" shapeId="0">
      <text>
        <r>
          <rPr>
            <sz val="9"/>
            <color indexed="81"/>
            <rFont val="Tahoma"/>
            <family val="2"/>
            <charset val="204"/>
          </rPr>
          <t xml:space="preserve">
Уникальный предмет "два в одном":
1) серфпончо для переодевания;
2) теплый плащ для защиты от дождя и ветра на берегу.
Водонепронецаемая дышащая мембранная ткань. Теплый флисовый подклад.
Наружные карманы на магнитах. Нагрудный карман на молнии. Внутренний карман для гаджетов. Капюшон с утяжками. Манжеты на "липучке". Центральная молния YKK с клапаном.
Размер M предназначен для людей ростом от 190см. Если вы сомневаетесь, какой из двух размеров пончо выбрать, берите тот, что больше.
Гарантия 2 года.
Видео: https://www.youtube.com/watch?v=SqhWsRz-4WM</t>
        </r>
      </text>
    </comment>
    <comment ref="D113" authorId="0" shapeId="0">
      <text>
        <r>
          <rPr>
            <sz val="9"/>
            <color indexed="81"/>
            <rFont val="Tahoma"/>
            <family val="2"/>
            <charset val="204"/>
          </rPr>
          <t xml:space="preserve">
Уникальный предмет "два в одном":
1) серфпончо для переодевания;
2) теплый плащ для защиты от дождя и ветра на берегу.
Водонепронецаемая дышащая мембранная ткань. Теплый флисовый подклад.
Наружные карманы на магнитах. Нагрудный карман на молнии. Внутренний карман для гаджетов. Капюшон с утяжками. Манжеты на "липучке". Центральная молния YKK с клапаном.
Размер S предназначен для людей ростом 145-160см. Если вы сомневаетесь, какой из двух размеров пончо выбрать, берите тот, что больше.
Гарантия 2 года.
Видео: https://www.youtube.com/watch?v=SqhWsRz-4WM</t>
        </r>
      </text>
    </comment>
    <comment ref="D114" authorId="0" shapeId="0">
      <text>
        <r>
          <rPr>
            <sz val="9"/>
            <color indexed="81"/>
            <rFont val="Tahoma"/>
            <family val="2"/>
            <charset val="204"/>
          </rPr>
          <t xml:space="preserve">
Уникальный предмет "два в одном":
1) серфпончо для переодевания;
2) теплый плащ для защиты от дождя и ветра на берегу.
Водонепронецаемая дышащая мембранная ткань. Теплый флисовый подклад.
Наружные карманы на магнитах. Нагрудный карман на молнии. Внутренний карман для гаджетов. Капюшон с утяжками. Манжеты на "липучке". Центральная молния YKK с клапаном.
Размер M предназначен для людей ростом 155-175см. Если вы сомневаетесь, какой из двух размеров пончо выбрать, берите тот, что больше.
Гарантия 2 года.
Видео: https://www.youtube.com/watch?v=SqhWsRz-4WM</t>
        </r>
      </text>
    </comment>
    <comment ref="D115" authorId="0" shapeId="0">
      <text>
        <r>
          <rPr>
            <sz val="9"/>
            <color indexed="81"/>
            <rFont val="Tahoma"/>
            <family val="2"/>
            <charset val="204"/>
          </rPr>
          <t xml:space="preserve">
Уникальный предмет "два в одном":
1) серфпончо для переодевания;
2) теплый плащ для защиты от дождя и ветра на берегу.
Водонепронецаемая дышащая мембранная ткань. Теплый флисовый подклад.
Наружные карманы на магнитах. Нагрудный карман на молнии. Внутренний карман для гаджетов. Капюшон с утяжками. Манжеты на "липучке". Центральная молния YKK с клапаном.
Размер L предназначен для людей ростом 175-190см. Если вы сомневаетесь, какой из двух размеров пончо выбрать, берите тот, что больше.
Гарантия 2 года.
Видео: https://www.youtube.com/watch?v=SqhWsRz-4WM</t>
        </r>
      </text>
    </comment>
    <comment ref="D116" authorId="0" shapeId="0">
      <text>
        <r>
          <rPr>
            <sz val="9"/>
            <color indexed="81"/>
            <rFont val="Tahoma"/>
            <family val="2"/>
            <charset val="204"/>
          </rPr>
          <t xml:space="preserve">
Уникальный предмет "два в одном":
1) серфпончо для переодевания;
2) теплый плащ для защиты от дождя и ветра на берегу.
Водонепронецаемая дышащая мембранная ткань. Теплый флисовый подклад.
Наружные карманы на магнитах. Нагрудный карман на молнии. Внутренний карман для гаджетов. Капюшон с утяжками. Манжеты на "липучке". Центральная молния YKK с клапаном.
Размер M предназначен для людей ростом от 190см. Если вы сомневаетесь, какой из двух размеров пончо выбрать, берите тот, что больше.
Гарантия 2 года.
Видео: https://www.youtube.com/watch?v=SqhWsRz-4WM</t>
        </r>
      </text>
    </comment>
    <comment ref="D117" authorId="0" shapeId="0">
      <text>
        <r>
          <rPr>
            <sz val="9"/>
            <color indexed="81"/>
            <rFont val="Tahoma"/>
            <family val="2"/>
            <charset val="204"/>
          </rPr>
          <t xml:space="preserve">
Компресионный мешок из ткани "рипстоп". Оснащен клапаном для выпуска воздуха.
Позволяет компактно упаковать ваше пончо или парку и защитить их от брызг.
- застежка-"закрутка"
- съемный плечевой ремень
- внешний карман для мелочей
Гарантия: 2 года
Видео: https://www.youtube.com/watch?v=lmC3E11hIH0</t>
        </r>
      </text>
    </comment>
    <comment ref="D119" authorId="0" shapeId="0">
      <text>
        <r>
          <rPr>
            <sz val="9"/>
            <color indexed="81"/>
            <rFont val="Tahoma"/>
            <family val="2"/>
            <charset val="204"/>
          </rPr>
          <t xml:space="preserve">
Кепка из специальной быстросохнущей ткани. Прекрасно дышит. Отлично подходит для гребли.
Видео: https://www.youtube.com/watch?v=3y4G8B_aio4
</t>
        </r>
      </text>
    </comment>
    <comment ref="D120" authorId="0" shapeId="0">
      <text>
        <r>
          <rPr>
            <sz val="9"/>
            <color indexed="81"/>
            <rFont val="Tahoma"/>
            <family val="2"/>
            <charset val="204"/>
          </rPr>
          <t xml:space="preserve">
Удобная и теплая шапка. Сшита из переработанного полиэстера. Подклад из флиса.
</t>
        </r>
      </text>
    </comment>
    <comment ref="D121" authorId="0" shapeId="0">
      <text>
        <r>
          <rPr>
            <sz val="9"/>
            <color indexed="81"/>
            <rFont val="Tahoma"/>
            <family val="2"/>
            <charset val="204"/>
          </rPr>
          <t xml:space="preserve">
Удобная и теплая шапка. Сшита из переработанного полиэстера. Подклад из флиса.
</t>
        </r>
      </text>
    </comment>
    <comment ref="D123" authorId="0" shapeId="0">
      <text>
        <r>
          <rPr>
            <sz val="9"/>
            <color indexed="81"/>
            <rFont val="Tahoma"/>
            <family val="2"/>
            <charset val="204"/>
          </rPr>
          <t xml:space="preserve">
Отличный и недорогой аквапак для смартфона.
Максимальный разммер гаджета 9х18 см.
Немного увеличенная длина способствует тому, что аквапак не рвется по бокам в месте открытия.
Рамка по краям наполнена воздухом для повышения плавучести. 
В комплекте идет ремешок на руку и ремешок на плечо.
Гарантия 6 месяцев.</t>
        </r>
      </text>
    </comment>
    <comment ref="D124" authorId="0" shapeId="0">
      <text>
        <r>
          <rPr>
            <sz val="9"/>
            <color indexed="81"/>
            <rFont val="Tahoma"/>
            <family val="2"/>
            <charset val="204"/>
          </rPr>
          <t xml:space="preserve">
Отличный и недорогой аквапак для смартфона.
Максимальный разммер гаджета 9х18 см.
Немного увеличенная длина способствует тому, что аквапак не рвется по бокам в месте открытия.
Рамка по краям наполнена воздухом для повышения плавучести. 
В комплекте идет ремешок на руку и ремешок на плечо.
Гарантия 6 месяцев.</t>
        </r>
      </text>
    </comment>
    <comment ref="D125" authorId="0" shapeId="0">
      <text>
        <r>
          <rPr>
            <sz val="9"/>
            <color indexed="81"/>
            <rFont val="Tahoma"/>
            <family val="2"/>
            <charset val="204"/>
          </rPr>
          <t xml:space="preserve">
Отличный и недорогой аквапак для смартфона.
Максимальный разммер гаджета 9х18 см.
Немного увеличенная длина способствует тому, что аквапак не рвется по бокам в месте открытия.
Рамка по краям наполнена воздухом для повышения плавучести. 
В комплекте идет ремешок на руку и ремешок на плечо.
Гарантия 6 месяцев.</t>
        </r>
      </text>
    </comment>
    <comment ref="D126" authorId="0" shapeId="0">
      <text>
        <r>
          <rPr>
            <sz val="9"/>
            <color indexed="81"/>
            <rFont val="Tahoma"/>
            <family val="2"/>
            <charset val="204"/>
          </rPr>
          <t xml:space="preserve">
Отличный и недорогой аквапак для смартфона.
Максимальный разммер гаджета 9х18 см.
Немного увеличенная длина способствует тому, что аквапак не рвется по бокам в месте открытия.
Рамка по краям наполнена воздухом для повышения плавучести. 
В комплекте идет ремешок на руку и ремешок на плечо.
Гарантия 6 месяцев.</t>
        </r>
      </text>
    </comment>
    <comment ref="D127" authorId="0" shapeId="0">
      <text>
        <r>
          <rPr>
            <sz val="9"/>
            <color indexed="81"/>
            <rFont val="Tahoma"/>
            <family val="2"/>
            <charset val="204"/>
          </rPr>
          <t xml:space="preserve">
Отличный и недорогой аквапак для смартфона.
Максимальный разммер гаджета 9х18 см.
Немного увеличенная длина способствует тому, что аквапак не рвется по бокам в месте открытия.
Рамка по краям наполнена воздухом для повышения плавучести. 
В комплекте идет ремешок на руку и ремешок на плечо.
Гарантия 6 месяцев.</t>
        </r>
      </text>
    </comment>
    <comment ref="D128" authorId="0" shapeId="0">
      <text>
        <r>
          <rPr>
            <sz val="9"/>
            <color indexed="81"/>
            <rFont val="Tahoma"/>
            <family val="2"/>
            <charset val="204"/>
          </rPr>
          <t xml:space="preserve">
Поясная сумка-аквапак. 
Максимальный разммер гаджета 9х18 см.
Имеет удобный регулируемый ремень для ношения на поясе.
Гарантия: 6 месяцев</t>
        </r>
      </text>
    </comment>
    <comment ref="D129" authorId="0" shapeId="0">
      <text>
        <r>
          <rPr>
            <sz val="9"/>
            <color indexed="81"/>
            <rFont val="Tahoma"/>
            <family val="2"/>
            <charset val="204"/>
          </rPr>
          <t xml:space="preserve">
Качественный гермомешок из прочного материала. Швы проварены. Есть внутренний карман на молнии и съемная лямка для ношения на плече. Объем 10л позволяет сохранить в сухости гаджеты и документы.
Гарантия: 2 года
Видео: https://www.youtube.com/watch?v=nNYOsGAhiZI</t>
        </r>
      </text>
    </comment>
    <comment ref="D130" authorId="0" shapeId="0">
      <text>
        <r>
          <rPr>
            <sz val="9"/>
            <color indexed="81"/>
            <rFont val="Tahoma"/>
            <family val="2"/>
            <charset val="204"/>
          </rPr>
          <t xml:space="preserve">
Качественный гермомешок из прочного материала. Швы проварены. Есть внутренний карман на молнии и съемная лямка для ношения на плече. Объем 10л позволяет сохранить в сухости гаджеты и документы.
Гарантия: 2 года
Видео: https://www.youtube.com/watch?v=nNYOsGAhiZI</t>
        </r>
      </text>
    </comment>
    <comment ref="D131" authorId="0" shapeId="0">
      <text>
        <r>
          <rPr>
            <sz val="9"/>
            <color indexed="81"/>
            <rFont val="Tahoma"/>
            <family val="2"/>
            <charset val="204"/>
          </rPr>
          <t xml:space="preserve">
Качественный гермомешок из прочного материала. Швы проварены. Есть внутренний карман на молнии и съемная лямка для ношения на плече. Объем 10л позволяет сохранить в сухости гаджеты и документы.
Гарантия: 2 года
Видео: https://www.youtube.com/watch?v=nNYOsGAhiZI</t>
        </r>
      </text>
    </comment>
    <comment ref="D132" authorId="0" shapeId="0">
      <text>
        <r>
          <rPr>
            <sz val="9"/>
            <color indexed="81"/>
            <rFont val="Tahoma"/>
            <family val="2"/>
            <charset val="204"/>
          </rPr>
          <t xml:space="preserve">
Качественный гермомешок из прочного материала. Швы проварены. Есть внутренний карман на молнии и две съемные лямки для ношения как рюкзак. Размер 30л позволяет взять с собой все необходимое для однодневного SUP-путешествия.
Гарантия: 2 года
Видео: https://www.youtube.com/watch?v=nNYOsGAhiZI</t>
        </r>
      </text>
    </comment>
    <comment ref="D133" authorId="0" shapeId="0">
      <text>
        <r>
          <rPr>
            <sz val="9"/>
            <color indexed="81"/>
            <rFont val="Tahoma"/>
            <family val="2"/>
            <charset val="204"/>
          </rPr>
          <t xml:space="preserve">
Качественный гермомешок из прочного материала. Швы проварены. Есть внутренний карман на молнии и две съемные лямки для ношения как рюкзак. Размер 30л позволяет взять с собой все необходимое для однодневного SUP-путешествия.
Гарантия: 2 года
Видео: https://www.youtube.com/watch?v=nNYOsGAhiZI</t>
        </r>
      </text>
    </comment>
    <comment ref="D134" authorId="0" shapeId="0">
      <text>
        <r>
          <rPr>
            <sz val="9"/>
            <color indexed="81"/>
            <rFont val="Tahoma"/>
            <family val="2"/>
            <charset val="204"/>
          </rPr>
          <t xml:space="preserve">
Качественный гермомешок из прочного материала. Швы проварены. Есть внутренний карман на молнии и две съемные лямки для ношения как рюкзак. Размер 30л позволяет взять с собой все необходимое для однодневного SUP-путешествия.
Гарантия: 2 года
Видео: https://www.youtube.com/watch?v=nNYOsGAhiZI</t>
        </r>
      </text>
    </comment>
    <comment ref="D135" authorId="0" shapeId="0">
      <text>
        <r>
          <rPr>
            <sz val="9"/>
            <color indexed="81"/>
            <rFont val="Tahoma"/>
            <family val="2"/>
            <charset val="204"/>
          </rPr>
          <t xml:space="preserve">
Качественный гермомешок из прочного материала. Швы проварены. Есть внутренний карман на молнии и две съемные лямки для ношения как рюкзак. Размер 60л оптимален для путешествий с ночевкой или многодневных экспедиций.
Гарантия: 2 года
Видео: https://www.youtube.com/watch?v=nNYOsGAhiZI</t>
        </r>
      </text>
    </comment>
    <comment ref="D136" authorId="0" shapeId="0">
      <text>
        <r>
          <rPr>
            <sz val="9"/>
            <color indexed="81"/>
            <rFont val="Tahoma"/>
            <family val="2"/>
            <charset val="204"/>
          </rPr>
          <t xml:space="preserve">
Качественный гермомешок из прочного материала. Швы проварены. Есть внутренний карман на молнии и две съемные лямки для ношения как рюкзак. Размер 60л оптимален для путешествий с ночевкой или многодневных экспедиций.
Гарантия: 2 года
Видео: https://www.youtube.com/watch?v=nNYOsGAhiZI</t>
        </r>
      </text>
    </comment>
    <comment ref="D137" authorId="0" shapeId="0">
      <text>
        <r>
          <rPr>
            <sz val="9"/>
            <color indexed="81"/>
            <rFont val="Tahoma"/>
            <family val="2"/>
            <charset val="204"/>
          </rPr>
          <t xml:space="preserve">
Качественный гермомешок из прочного материала. Швы проварены. Есть внутренний карман на молнии и две съемные лямки для ношения как рюкзак. Размер 60л оптимален для путешествий с ночевкой или многодневных экспедиций.
Гарантия: 2 года
Видео: https://www.youtube.com/watch?v=nNYOsGAhiZI</t>
        </r>
      </text>
    </comment>
    <comment ref="D138" authorId="0" shapeId="0">
      <text>
        <r>
          <rPr>
            <sz val="9"/>
            <color indexed="81"/>
            <rFont val="Tahoma"/>
            <family val="2"/>
            <charset val="204"/>
          </rPr>
          <t xml:space="preserve">
Полностью водонепроницаемый кейс для смартфона или мелких вещей. Может быть закреплен на ручке или рымах SUP-доски. Отличный аксессуар для SUP-фотографов. 
Водонепроницаемая молния YKK.
Размеры: 23х12х5см
Гарантия: 2 года
Видео: https://www.youtube.com/watch?v=gHFXIOEV2dM</t>
        </r>
      </text>
    </comment>
    <comment ref="D139" authorId="0" shapeId="0">
      <text>
        <r>
          <rPr>
            <b/>
            <sz val="9"/>
            <color indexed="81"/>
            <rFont val="Tahoma"/>
            <family val="2"/>
            <charset val="204"/>
          </rPr>
          <t xml:space="preserve">
</t>
        </r>
        <r>
          <rPr>
            <sz val="9"/>
            <color indexed="81"/>
            <rFont val="Tahoma"/>
            <family val="2"/>
            <charset val="204"/>
          </rPr>
          <t xml:space="preserve">Водонепроницаемый рюкзак. Объем 30 литров. Вентилируемые мягкие вставки на спине и лямках. Регулируемая перемычка на груди. Съемный органайзер для ноутбука. Внутренний и внешний карманы на молнии. Внешние сетчатые карманы для бутылок.
Гарантия: 2 года
Видео: https://www.youtube.com/watch?v=lHt7k0UQ4NQ&amp;t=122s
</t>
        </r>
      </text>
    </comment>
    <comment ref="D140" authorId="0" shapeId="0">
      <text>
        <r>
          <rPr>
            <b/>
            <sz val="9"/>
            <color indexed="81"/>
            <rFont val="Tahoma"/>
            <family val="2"/>
            <charset val="204"/>
          </rPr>
          <t xml:space="preserve">
</t>
        </r>
        <r>
          <rPr>
            <sz val="9"/>
            <color indexed="81"/>
            <rFont val="Tahoma"/>
            <family val="2"/>
            <charset val="204"/>
          </rPr>
          <t xml:space="preserve">Водонепроницаемый рюкзак. Объем 30 литров. Вентилируемые мягкие вставки на спине и лямках. Регулируемая перемычка на груди. Съемный органайзер для ноутбука. Внутренний и внешний карманы на молнии. Внешние сетчатые карманы для бутылок.
Гарантия: 2 года
Видео: https://www.youtube.com/watch?v=lHt7k0UQ4NQ&amp;t=122s
</t>
        </r>
      </text>
    </comment>
    <comment ref="D141" authorId="0" shapeId="0">
      <text>
        <r>
          <rPr>
            <sz val="9"/>
            <color indexed="81"/>
            <rFont val="Tahoma"/>
            <family val="2"/>
            <charset val="204"/>
          </rPr>
          <t xml:space="preserve">
Полностью водонепроницаемая полужесткая сумка. Легко может быть закреплена на носу SUP-доски с помощью входящих в комплект карабинов. Размеры 45х35х20см, объем 22л.
Водонепроницаемая молния YKK.
Гарантия: 2 года
Видео: https://www.youtube.com/watch?v=Gz0FFKjBsK0</t>
        </r>
      </text>
    </comment>
    <comment ref="D142" authorId="0" shapeId="0">
      <text>
        <r>
          <rPr>
            <sz val="9"/>
            <color indexed="81"/>
            <rFont val="Tahoma"/>
            <family val="2"/>
            <charset val="204"/>
          </rPr>
          <t xml:space="preserve">
Водонепроницаемая сумка. Съемные лямки позволяют использовать сумку как рюкзак.
Отлично подходит для хранения и перевозки гидрокостюма.
- съемные плечевые лямки
- внутренние и наружние карманы
- коврик для переодевания в комплекте
Гарантия: 2 года
Видео: https://www.youtube.com/watch?v=yvG8sT-FqeY</t>
        </r>
      </text>
    </comment>
    <comment ref="D143" authorId="0" shapeId="0">
      <text>
        <r>
          <rPr>
            <sz val="9"/>
            <color indexed="81"/>
            <rFont val="Tahoma"/>
            <family val="2"/>
            <charset val="204"/>
          </rPr>
          <t xml:space="preserve">
Водонепроницаемая сумка. Съемные лямки позволяют использовать сумку как рюкзак.
Отлично подходит для хранения и перевозки гидрокостюма.
- съемные плечевые лямки
- внутренние и наружние карманы
- коврик для переодевания в комплекте
Гарантия: 2 года
Видео: https://www.youtube.com/watch?v=yvG8sT-FqeY</t>
        </r>
      </text>
    </comment>
    <comment ref="D144" authorId="0" shapeId="0">
      <text>
        <r>
          <rPr>
            <sz val="9"/>
            <color indexed="81"/>
            <rFont val="Tahoma"/>
            <family val="2"/>
            <charset val="204"/>
          </rPr>
          <t xml:space="preserve">
Водонепроницаемая сумка. Съемные лямки позволяют использовать сумку как рюкзак.
Отлично подходит для хранения и перевозки гидрокостюма.
- съемные плечевые лямки
- внутренние и наружние карманы
- коврик для переодевания в комплекте
Гарантия: 2 года
Видео: https://www.youtube.com/watch?v=yvG8sT-FqeY</t>
        </r>
      </text>
    </comment>
    <comment ref="D145" authorId="0" shapeId="0">
      <text>
        <r>
          <rPr>
            <sz val="9"/>
            <color indexed="81"/>
            <rFont val="Tahoma"/>
            <family val="2"/>
            <charset val="204"/>
          </rPr>
          <t xml:space="preserve">
Водонепроницаемый рюкзак-холодильник. Сохраняет еду и напитки холодными (или наоборот, горячими).
Объем: 15л.
Гарантия: 2 года
Видео: https://www.youtube.com/watch?v=G56CBOuQc0E</t>
        </r>
      </text>
    </comment>
    <comment ref="D146" authorId="0" shapeId="0">
      <text>
        <r>
          <rPr>
            <sz val="9"/>
            <color indexed="81"/>
            <rFont val="Tahoma"/>
            <family val="2"/>
            <charset val="204"/>
          </rPr>
          <t xml:space="preserve">
Водонепроницаемый рюкзак-холодильник. Сохраняет еду и напитки холодными (или наоборот, горячими).
Объем: 15л.
Гарантия: 2 года
Видео: https://www.youtube.com/watch?v=G56CBOuQc0E</t>
        </r>
      </text>
    </comment>
    <comment ref="D147" authorId="0" shapeId="0">
      <text>
        <r>
          <rPr>
            <sz val="9"/>
            <color indexed="81"/>
            <rFont val="Tahoma"/>
            <family val="2"/>
            <charset val="204"/>
          </rPr>
          <t xml:space="preserve">
Водонепроницаемая сумка-ящик. Сохраняет еду и напитки холодными (или наоборот, горячими). Имеет крепления-крючки для фиксации на носу SUP-доски.
Объем: 18л
Гарантия: 2 года
Видео: https://www.youtube.com/watch?v=BK_pHFXYQiU</t>
        </r>
      </text>
    </comment>
    <comment ref="D148" authorId="0" shapeId="0">
      <text>
        <r>
          <rPr>
            <sz val="9"/>
            <color indexed="81"/>
            <rFont val="Tahoma"/>
            <family val="2"/>
            <charset val="204"/>
          </rPr>
          <t xml:space="preserve">
Водонепроницаемая сумка-ящик. Сохраняет еду и напитки холодными (или наоборот, горячими). Имеет крепления-крючки для фиксации на носу SUP-доски.
Объем: 30л
Гарантия: 2 года
Видео: https://www.youtube.com/watch?v=BK_pHFXYQiU</t>
        </r>
      </text>
    </comment>
    <comment ref="D150" authorId="0" shapeId="0">
      <text>
        <r>
          <rPr>
            <sz val="9"/>
            <color indexed="81"/>
            <rFont val="Tahoma"/>
            <family val="2"/>
            <charset val="204"/>
          </rPr>
          <t xml:space="preserve">
Бутылка-термос из нержавеющей стали с логотипом Red Paddle. Оснащена двумя крышками: полностью герметичной и с закрывающимся носиком-поилкой.
Сохраняет напиток горячим в течение 12 часов и холодным до 24 часов.
Цвет: серебристый
Объем: 750мл
Гарантия: 2 года
Видео: https://www.youtube.com/watch?v=F_S5l49cBwE</t>
        </r>
      </text>
    </comment>
    <comment ref="D151" authorId="0" shapeId="0">
      <text>
        <r>
          <rPr>
            <sz val="9"/>
            <color indexed="81"/>
            <rFont val="Tahoma"/>
            <family val="2"/>
            <charset val="204"/>
          </rPr>
          <t xml:space="preserve">
Бутылка-термос из нержавеющей стали с логотипом Red Paddle. Оснащена двумя крышками: полностью герметичной и с закрывающимся носиком-поилкой.
Сохраняет напиток горячим в течение 12 часов и холодным до 24 часов.
Цвет: черный
Объем: 750мл
Гарантия: 2 года
Видео: https://www.youtube.com/watch?v=F_S5l49cBwE</t>
        </r>
      </text>
    </comment>
    <comment ref="D152" authorId="0" shapeId="0">
      <text>
        <r>
          <rPr>
            <sz val="9"/>
            <color indexed="81"/>
            <rFont val="Tahoma"/>
            <family val="2"/>
            <charset val="204"/>
          </rPr>
          <t xml:space="preserve">
Высокотехнологичное спортивное полотенце из микрофибры. Впитывает много влаги и очень быстро сохнет.
Оснащено петелькой и стяжкой.
Размер: 150х180см
Гарантия: 2 года
Видео: https://www.youtube.com/watch?v=muM4nqYWUqo</t>
        </r>
      </text>
    </comment>
    <comment ref="D153" authorId="0" shapeId="0">
      <text>
        <r>
          <rPr>
            <sz val="9"/>
            <color indexed="81"/>
            <rFont val="Tahoma"/>
            <family val="2"/>
            <charset val="204"/>
          </rPr>
          <t xml:space="preserve">
Surflock - нехаменимая вещь для тех, кто занимается экстремальными водными видами спорта:
- серфинг 
- SUP-серфинг
- кайтсерфинг, виндсерфинг, винг
- подводная охота.
Когда вы приезжаете на спот на своем автомобиле и выходите на воду, вам нужно куда-то деть ключ/брелок от авто. Брать его с собой под гидрокостюм - не лучшее решение (можно промочить или потерять ключ).
Замок-серфлок решает проблему. Вы вешаете его на колесо автомобиля и кладете внутрь ключ. Достать его можно будет только с помощью серьезных электроинструментов - ни один пляжный воришка не будет с этим связываться.
Второе применение серфлока - проживание в отелях и базах отдыха. Ключ от номера, как правило, один, а в номере живут обычно минимум двое.
Он кататься, она купаться или на экскурсию - как передавать ключ друг другу? Серфлок, закрепленный на перилах или даже на ветке дерева, решает проблему.
Данная модель серфлока лучше аналогов вот чем:
- имеет максимально просторное внутреннее пространство. Внутрь помещается большинство брелков от различных марок авто и сигнализаций;
- имеет резиновую крышку, защищающую кодовый механизм от дождя.
Гарантия: 1 год.
</t>
        </r>
      </text>
    </comment>
    <comment ref="D155" authorId="2" shapeId="0">
      <text>
        <r>
          <rPr>
            <b/>
            <sz val="9"/>
            <color indexed="81"/>
            <rFont val="Tahoma"/>
            <family val="2"/>
            <charset val="204"/>
          </rPr>
          <t xml:space="preserve">
</t>
        </r>
        <r>
          <rPr>
            <sz val="9"/>
            <color indexed="81"/>
            <rFont val="Tahoma"/>
            <family val="2"/>
            <charset val="204"/>
          </rPr>
          <t xml:space="preserve">Очень качественный спасательный жилет для вашей собаки.
Сшит из прочной кордуры.
Не стесняет движения и позволяет питомцу плавать.
Имеет ручки для переноски и крепление для поводка.
Чтобы выбрать правильный размер, измерьте объем груди вашей собаки сразу за передними лапами. Видео о том, как измерять: https://www.youtube.com/watch?v=IrLMr6iqArI
Размерный ряд, объем груди:
XS - от 33 до 48см
S - от 46 до 64см
M - от 61 до 81см
L - от 76 до 94см
XL от 89 до 114см
Гарантия: 2 года
Видео: https://www.youtube.com/watch?v=c2_BH7zwrCg
</t>
        </r>
      </text>
    </comment>
    <comment ref="D156" authorId="2" shapeId="0">
      <text>
        <r>
          <rPr>
            <b/>
            <sz val="9"/>
            <color indexed="81"/>
            <rFont val="Tahoma"/>
            <family val="2"/>
            <charset val="204"/>
          </rPr>
          <t xml:space="preserve">
</t>
        </r>
        <r>
          <rPr>
            <sz val="9"/>
            <color indexed="81"/>
            <rFont val="Tahoma"/>
            <family val="2"/>
            <charset val="204"/>
          </rPr>
          <t xml:space="preserve">Очень качественный спасательный жилет для вашей собаки.
Сшит из прочной кордуры.
Не стесняет движения и позволяет питомцу плавать.
Имеет ручки для переноски и крепление для поводка.
Чтобы выбрать правильный размер, измерьте объем груди вашей собаки сразу за передними лапами. Видео о том, как измерять: https://www.youtube.com/watch?v=IrLMr6iqArI
Размерный ряд, объем груди:
XS - от 33 до 48см
S - от 46 до 64см
M - от 61 до 81см
L - от 76 до 94см
XL от 89 до 114см
Гарантия: 2 года
Видео: https://www.youtube.com/watch?v=c2_BH7zwrCg
</t>
        </r>
      </text>
    </comment>
    <comment ref="D157" authorId="2" shapeId="0">
      <text>
        <r>
          <rPr>
            <b/>
            <sz val="9"/>
            <color indexed="81"/>
            <rFont val="Tahoma"/>
            <family val="2"/>
            <charset val="204"/>
          </rPr>
          <t xml:space="preserve">
</t>
        </r>
        <r>
          <rPr>
            <sz val="9"/>
            <color indexed="81"/>
            <rFont val="Tahoma"/>
            <family val="2"/>
            <charset val="204"/>
          </rPr>
          <t xml:space="preserve">Очень качественный спасательный жилет для вашей собаки.
Сшит из прочной кордуры.
Не стесняет движения и позволяет питомцу плавать.
Имеет ручки для переноски и крепление для поводка.
Чтобы выбрать правильный размер, измерьте объем груди вашей собаки сразу за передними лапами. Видео о том, как измерять: https://www.youtube.com/watch?v=IrLMr6iqArI
Размерный ряд, объем груди:
XS - от 33 до 48см
S - от 46 до 64см
M - от 61 до 81см
L - от 76 до 94см
XL от 89 до 114см
Гарантия: 2 года
Видео: https://www.youtube.com/watch?v=c2_BH7zwrCg
</t>
        </r>
      </text>
    </comment>
    <comment ref="D158" authorId="2" shapeId="0">
      <text>
        <r>
          <rPr>
            <b/>
            <sz val="9"/>
            <color indexed="81"/>
            <rFont val="Tahoma"/>
            <family val="2"/>
            <charset val="204"/>
          </rPr>
          <t xml:space="preserve">
</t>
        </r>
        <r>
          <rPr>
            <sz val="9"/>
            <color indexed="81"/>
            <rFont val="Tahoma"/>
            <family val="2"/>
            <charset val="204"/>
          </rPr>
          <t xml:space="preserve">Очень качественный спасательный жилет для вашей собаки.
Сшит из прочной кордуры.
Не стесняет движения и позволяет питомцу плавать.
Имеет ручки для переноски и крепление для поводка.
Чтобы выбрать правильный размер, измерьте объем груди вашей собаки сразу за передними лапами. Видео о том, как измерять: https://www.youtube.com/watch?v=IrLMr6iqArI
Размерный ряд, объем груди:
XS - от 33 до 48см
S - от 46 до 64см
M - от 61 до 81см
L - от 76 до 94см
XL от 89 до 114см
Гарантия: 2 года
Видео: https://www.youtube.com/watch?v=c2_BH7zwrCg
</t>
        </r>
      </text>
    </comment>
    <comment ref="D159" authorId="2" shapeId="0">
      <text>
        <r>
          <rPr>
            <b/>
            <sz val="9"/>
            <color indexed="81"/>
            <rFont val="Tahoma"/>
            <family val="2"/>
            <charset val="204"/>
          </rPr>
          <t xml:space="preserve">
</t>
        </r>
        <r>
          <rPr>
            <sz val="9"/>
            <color indexed="81"/>
            <rFont val="Tahoma"/>
            <family val="2"/>
            <charset val="204"/>
          </rPr>
          <t xml:space="preserve">Очень качественный спасательный жилет для вашей собаки.
Сшит из прочной кордуры.
Не стесняет движения и позволяет питомцу плавать.
Имеет ручки для переноски и крепление для поводка.
Чтобы выбрать правильный размер, измерьте объем груди вашей собаки сразу за передними лапами. Видео о том, как измерять: https://www.youtube.com/watch?v=IrLMr6iqArI
Размерный ряд, объем груди:
XS - от 33 до 48см
S - от 46 до 64см
M - от 61 до 81см
L - от 76 до 94см
XL от 89 до 114см
Гарантия: 2 года
Видео: https://www.youtube.com/watch?v=c2_BH7zwrCg
</t>
        </r>
      </text>
    </comment>
    <comment ref="D161" authorId="0" shapeId="0">
      <text>
        <r>
          <rPr>
            <sz val="9"/>
            <color indexed="81"/>
            <rFont val="Tahoma"/>
            <family val="2"/>
            <charset val="204"/>
          </rPr>
          <t xml:space="preserve">
Витой лиш, регулируемый по длине. Необходим для катания по гладкой воде и по рекам. Благодаря витой конструкции не погружается в воду и не цепляется за подводные препятствия.
- шарнир для автоматической раскрутки
- мягкая неопреновая манжета
- специальная застежка-"липучка", устойчивая к налипанию водорослей.
Катание без лиша опасно! Упав с доски в ветер более 7мс или на течении, можно не догнать ее вплавь.
Гарантия: 2 года
Видео: https://www.youtube.com/watch?v=t_48jICR7Mw</t>
        </r>
      </text>
    </comment>
    <comment ref="D162" authorId="0" shapeId="0">
      <text>
        <r>
          <rPr>
            <sz val="9"/>
            <color indexed="81"/>
            <rFont val="Tahoma"/>
            <family val="2"/>
            <charset val="204"/>
          </rPr>
          <t xml:space="preserve">
Пояс с самосбросом необходим для катания по рекам с быстрым течением.
Также его используют гонщики.
К поясу присоединяется обычный витой лиш. То есть для использования вам необходимы два отдельных товара: пояс и витой лиш.
Гарантия: 2 года
Видео: https://www.youtube.com/watch?v=COTBLJXLWKE</t>
        </r>
      </text>
    </comment>
    <comment ref="D163" authorId="0" shapeId="0">
      <text>
        <r>
          <rPr>
            <sz val="9"/>
            <color indexed="81"/>
            <rFont val="Tahoma"/>
            <family val="2"/>
            <charset val="204"/>
          </rPr>
          <t xml:space="preserve">
Сетка для крепления на нос доски и перевозки багажа. Встроенные карабины прикрепляются к стандартным рымам доски Red Paddle. Очень хорошо крепит как мелкие, так и крупные предметы, независимо от их формы.
Гарантия: 2 года</t>
        </r>
      </text>
    </comment>
    <comment ref="D164" authorId="0" shapeId="0">
      <text>
        <r>
          <rPr>
            <sz val="9"/>
            <color indexed="81"/>
            <rFont val="Tahoma"/>
            <family val="2"/>
            <charset val="204"/>
          </rPr>
          <t xml:space="preserve">
Лямка для переноски SUP-доски на плече.
К доскам Red Paddle Activ и Voyager крепится через стандартные рымы.
На других моделях используется обычная стяжка, идущая в комплекте с доской.
Гарантия: 2 года
Видео: https://www.youtube.com/watch?v=f-9An6d7emY
</t>
        </r>
      </text>
    </comment>
    <comment ref="D165" authorId="2" shapeId="0">
      <text>
        <r>
          <rPr>
            <sz val="9"/>
            <color indexed="81"/>
            <rFont val="Tahoma"/>
            <family val="2"/>
            <charset val="204"/>
          </rPr>
          <t xml:space="preserve">
После того как вы свернули надувную доску, ее удобно закрепить стяжкой и в таком виде помещать в рюкзак. Стяжка идет в комплекте с каждой доской Red Paddle, но при необходимости может быть приобретена отдельно.
Гарантия: 2 года</t>
        </r>
      </text>
    </comment>
    <comment ref="D166" authorId="0" shapeId="0">
      <text>
        <r>
          <rPr>
            <sz val="9"/>
            <color indexed="81"/>
            <rFont val="Tahoma"/>
            <family val="2"/>
            <charset val="204"/>
          </rPr>
          <t xml:space="preserve">
Крепление для Gopro. Вкручивается в стандартную резьбу М6. Гнездо находится на специальной закладной, которая есть на всех SUP-досках Red Paddle.
Гарантия: 2 года</t>
        </r>
      </text>
    </comment>
    <comment ref="D168" authorId="0" shapeId="0">
      <text>
        <r>
          <rPr>
            <sz val="9"/>
            <color indexed="81"/>
            <rFont val="Tahoma"/>
            <family val="2"/>
            <charset val="204"/>
          </rPr>
          <t xml:space="preserve">
Набор плоских эластичных лент для крепления груза на носу доски.
Может потребоваться на замену штатным вследствие износа.
В наборе две коротких ленты, одна длинная, и эластичные колечки.
Подходит для досок Red Paddle 2021-2024
</t>
        </r>
      </text>
    </comment>
    <comment ref="D169" authorId="0" shapeId="0">
      <text>
        <r>
          <rPr>
            <sz val="9"/>
            <color indexed="81"/>
            <rFont val="Tahoma"/>
            <family val="2"/>
            <charset val="204"/>
          </rPr>
          <t xml:space="preserve">
Набор плоских эластичных лент для крепления груза на носу доски.
Может потребоваться на замену штатным вследствие износа.
В наборе две коротких ленты, одна длинная, и эластичные колечки.
Подходит для досок Red Paddle 2021-2024
</t>
        </r>
      </text>
    </comment>
    <comment ref="D170" authorId="0" shapeId="0">
      <text>
        <r>
          <rPr>
            <sz val="9"/>
            <color indexed="81"/>
            <rFont val="Tahoma"/>
            <family val="2"/>
            <charset val="204"/>
          </rPr>
          <t xml:space="preserve">
Плоская эластичная лента для крепления груза на носу доски.
Может потребоваться на замену штатной вследствие износа.
Подходит для досок Red Paddle 2021-2024
</t>
        </r>
      </text>
    </comment>
    <comment ref="D171" authorId="0" shapeId="0">
      <text>
        <r>
          <rPr>
            <sz val="9"/>
            <color indexed="81"/>
            <rFont val="Tahoma"/>
            <family val="2"/>
            <charset val="204"/>
          </rPr>
          <t xml:space="preserve">
Плоская эластичная лента для крепления груза на носу доски.
Может потребоваться на замену штатной вследствие износа.
Подходит для досок Red Paddle 2021-2024
</t>
        </r>
      </text>
    </comment>
    <comment ref="D172" authorId="0" shapeId="0">
      <text>
        <r>
          <rPr>
            <sz val="9"/>
            <color indexed="81"/>
            <rFont val="Tahoma"/>
            <family val="2"/>
            <charset val="204"/>
          </rPr>
          <t xml:space="preserve">
Плоская эластичная лента для крепления груза на носу доски.
Может потребоваться на замену штатной вследствие износа.
Подходит для досок Red Paddle 2021-2024
</t>
        </r>
      </text>
    </comment>
    <comment ref="D173" authorId="0" shapeId="0">
      <text>
        <r>
          <rPr>
            <sz val="9"/>
            <color indexed="81"/>
            <rFont val="Tahoma"/>
            <family val="2"/>
            <charset val="204"/>
          </rPr>
          <t xml:space="preserve">
Плоская эластичная лента для крепления груза на носу доски.
Может потребоваться на замену штатной вследствие износа.
Подходит для досок Red Paddle 2021-2024
</t>
        </r>
      </text>
    </comment>
    <comment ref="D174" authorId="0" shapeId="0">
      <text>
        <r>
          <rPr>
            <sz val="9"/>
            <color indexed="81"/>
            <rFont val="Tahoma"/>
            <family val="2"/>
            <charset val="204"/>
          </rPr>
          <t xml:space="preserve">
Колечко, которое фиксирует натяжение плоской эластичной ленты для крепления груза на носу доски Red Paddle.
</t>
        </r>
      </text>
    </comment>
    <comment ref="D176" authorId="0" shapeId="0">
      <text>
        <r>
          <rPr>
            <sz val="9"/>
            <color indexed="81"/>
            <rFont val="Tahoma"/>
            <family val="2"/>
            <charset val="204"/>
          </rPr>
          <t xml:space="preserve">
Чехол от Red Paddle для разборного (3 piece) весла.
Может также использоваться как футляр для мачты гидрофойла. Поместятся мачты длиной до 100см, в том числе мачты, интегрированные с площадкой крепления.
Гарантия: 2 года
</t>
        </r>
      </text>
    </comment>
    <comment ref="D177" authorId="0" shapeId="0">
      <text>
        <r>
          <rPr>
            <sz val="9"/>
            <color indexed="81"/>
            <rFont val="Tahoma"/>
            <family val="2"/>
            <charset val="204"/>
          </rPr>
          <t xml:space="preserve">
Чехол для защиты лопасти SUP-весла. Изготовлен из прочной ткани. Мягкая подкдладка надежно защитит ваше весло от ударов и повреждений.
Гарантия 2 года.</t>
        </r>
      </text>
    </comment>
    <comment ref="D178" authorId="0" shapeId="0">
      <text>
        <r>
          <rPr>
            <sz val="9"/>
            <color indexed="81"/>
            <rFont val="Tahoma"/>
            <family val="2"/>
            <charset val="204"/>
          </rPr>
          <t xml:space="preserve">
Очень удобный и высокотехнологичный рюкзак. Надежно защитит вашу надувную SUP-доску как при повседневной транспортировке, так и в авиаперелетах. Дополнительный объем позволит сложить личные вещи и сформировать багажное место весом 23 или даже 30кг.
Эта модель - " два в одном":
1) Рюкзак для переноски. Удобные регулируемые плечевые лямки соединяются на поясе.
2) Чемодан. Лямки закрываются специальным клапаном на липучке, и рюкзак превращается в стильный чемодан с колесами. Есть несколько прочных ручек для удобной погрузки.
Особенности:
- Откидная передняя стенка - это удобство в упаковке доски;
- Прозрачный кармашек и этикетка для информации о владельце доски;
- Высококачественная застежка-молния;
- Система для крепления весла внутри рюкзака;
- Отделение для плавника.
Внешние размеры: 97х38х35см
Гарантия: 2 года
</t>
        </r>
      </text>
    </comment>
    <comment ref="D179" authorId="0" shapeId="0">
      <text>
        <r>
          <rPr>
            <sz val="9"/>
            <color indexed="81"/>
            <rFont val="Tahoma"/>
            <family val="2"/>
            <charset val="204"/>
          </rPr>
          <t xml:space="preserve">
Очень удобный и высокотехнологичный рюкзак. Надежно защитит вашу надувную SUP-доску как при повседневной транспортировке, так и в авиаперелетах. Дополнительный объем позволит сложить личные вещи и сформировать багажное место весом 23 или даже 30кг.
Эта модель - "три в одном":
1) Рюкзак для переноски. Удобные регулируемые плечевые лямки соединяются на поясе.
2) Чемодан. Лямки закрываются специальным клапаном на липучке, и рюкзак превращается в стильный чемодан с колесами. Есть несколько прочных ручек для удобной погрузки.
3) Спинка рюкзака вместе с ремнями-стяжками отсоединяется от основного чехла, и становится возможным переносить доску на спине без основного рюкзака, в стяжке. Это удобно, если вам необходимо дойти до воды со спущенной доской и взять систему переноски с собой в ваше SUP-путешествие.
Особенности:
- Откидная передняя стенка - это удобство в упаковке доски;
- Прозрачный кармашек и этикетка для информации о владельце доски;
- Высококачественная застежка-молния;
- Система для крепления весла внутри рюкзака;
- Отделение для плавника.
Внешние размеры: 92х37х32см
Гарантия: 2 года
Видео: https://www.youtube.com/watch?v=qipQnihX8K8</t>
        </r>
      </text>
    </comment>
    <comment ref="D180" authorId="0" shapeId="0">
      <text>
        <r>
          <rPr>
            <sz val="9"/>
            <color indexed="81"/>
            <rFont val="Tahoma"/>
            <family val="2"/>
            <charset val="204"/>
          </rPr>
          <t xml:space="preserve">
Очень удобный и высокотехнологичный рюкзак увеличенного размера. Оптимален для больших надувных SUP-досок. Надежно защитит ваш SUP как при повседневной транспортировке, так и в авиаперелетах. Дополнительный объем позволит сложить личные вещи и сформировать багажное место весом 23 или даже 30кг.
Эта модель - " два в одном":
1) Рюкзак для переноски. Удобные регулируемые плечевые лямки соединяются на поясе.
2) Чемодан. Лямки закрываются специальным клапаном на липучке, и рюкзак превращается в стильный чемодан с колесами. Есть несколько прочных ручек для удобной погрузки.
Особенности:
- Откидная передняя стенка - это удобство в упаковке доски;
- Прозрачный кармашек и этикетка для информации о владельце доски;
- Высококачественная застежка-молния;
- Система для крепления весла внутри рюкзака;
- Отделение для плавника.
Внешние размеры: 100х40х40см
Гарантия: 2 года
</t>
        </r>
      </text>
    </comment>
    <comment ref="D182" authorId="2" shapeId="0">
      <text>
        <r>
          <rPr>
            <sz val="9"/>
            <color indexed="81"/>
            <rFont val="Tahoma"/>
            <family val="2"/>
            <charset val="204"/>
          </rPr>
          <t xml:space="preserve">
Пожалуй, самый эффективный SUP-насос на рынке. Наполняет доску воздухом (придает форму) быстрее любого другого ручного и даже электрического насоса. Далее набивает давление с производительностью обычного двухходового ручного SUP-насоса.
Компактен, благодаря складным ножным упорам и съемной рукоятке.
В наконечнике шланга нет перемычки: клапан доски открывается потоком воздуха при накачке. Это исключает риск незакрытия клапана при отсоединении шланга. Особенность данного решения: верное давление в доске будет показываться во время движения поршня, а не во время его остановки.
Гарантия: 2 года
Видео: https://www.youtube.com/watch?v=WUECGjqMxP8</t>
        </r>
      </text>
    </comment>
    <comment ref="D183" authorId="0" shapeId="0">
      <text>
        <r>
          <rPr>
            <sz val="9"/>
            <color indexed="81"/>
            <rFont val="Tahoma"/>
            <family val="2"/>
            <charset val="204"/>
          </rPr>
          <t xml:space="preserve">
Переходник, позволяющий накачивать надувные SUP-доски с помощью стандартного автомобильного компрессора (на входе - металлический сосок с резьбой, как на колесе). 
Главный плюс данного переходника - КРАСНАЯ резинка. Большинство переходников на рынке имеют черную резинку, а она недостаточно плотно герметизирует клапан на досках многих брендов. Например, на GLADIATOR - через черную резинку воздух травит.
Также, поскольку в переходнике используется обычный автомобильный сосок, в нем обычно установлен ниппель. Он только мешает, создавая препятствия потоку воздуха - скорость накачки падает на 25%.
В наших переходниках ниппели удалены.
Обратите внимание, правильное давление манометр компрессора будет показывать при выключенном компрессоре!
При включенном компрессоре показания будут завышены.
Сверьтесь с показаниями ручного насоса, чтобы понимать погрешности.
Гарантия: 2 года
</t>
        </r>
      </text>
    </comment>
    <comment ref="D184" authorId="2" shapeId="0">
      <text>
        <r>
          <rPr>
            <b/>
            <sz val="9"/>
            <color indexed="81"/>
            <rFont val="Tahoma"/>
            <family val="2"/>
            <charset val="204"/>
          </rPr>
          <t xml:space="preserve">
</t>
        </r>
        <r>
          <rPr>
            <sz val="9"/>
            <color indexed="81"/>
            <rFont val="Tahoma"/>
            <family val="2"/>
            <charset val="204"/>
          </rPr>
          <t>Комплект насадок, позволяющий качать SUP-насосом винги, кайты, надувные матрасы и пр.
Подходит для 90% современных SUP-насосов.
Гарантия: 2 года</t>
        </r>
      </text>
    </comment>
    <comment ref="D185" authorId="2" shapeId="0">
      <text>
        <r>
          <rPr>
            <b/>
            <sz val="9"/>
            <color indexed="81"/>
            <rFont val="Tahoma"/>
            <family val="2"/>
            <charset val="204"/>
          </rPr>
          <t xml:space="preserve">
</t>
        </r>
        <r>
          <rPr>
            <sz val="9"/>
            <color indexed="81"/>
            <rFont val="Tahoma"/>
            <family val="2"/>
            <charset val="204"/>
          </rPr>
          <t>Переходник-разветвитель, позволяющий накачивать надувной сразу SUP двумя насосами через один клапан.
Если вы используете электронасос с функцией автоматического переключения между стадиями, вам будет необходимо удалить возвратный клапан на одном из концов переходника. Вот как это делается:
https://www.youtube.com/watch?v=vPoLRiioraU
Гарантия: 2года</t>
        </r>
      </text>
    </comment>
    <comment ref="D187" authorId="1" shapeId="0">
      <text>
        <r>
          <rPr>
            <sz val="9"/>
            <color indexed="81"/>
            <rFont val="Tahoma"/>
            <family val="2"/>
            <charset val="204"/>
          </rPr>
          <t xml:space="preserve">
Плавник с быстросъемным креплением для баз US Box.
Изготовлен из прочного пластика с добавлением 30% стекловолокна.
Очень хорошо подходит для использования в SUP-прокатах. Плавник ставится и снимается за секунду. Во избежание потери плавника необходимо привязать плавник к базе веревочкой. В базе и плавнике сверлятся отверстия точно по диаметру веревочки. Веревка вставляется, и на концах вяжутся стопорные узелки.
При сворачивании доски плавник просто укладывается рядом с базой.
Классное решение, проверенное несколькими сезонами работы.</t>
        </r>
      </text>
    </comment>
    <comment ref="D188" authorId="1" shapeId="0">
      <text>
        <r>
          <rPr>
            <sz val="9"/>
            <color indexed="81"/>
            <rFont val="Tahoma"/>
            <family val="2"/>
            <charset val="204"/>
          </rPr>
          <t xml:space="preserve">
Популярный плавник, которым оснащены многие бюджетные SUP-доски. 
</t>
        </r>
      </text>
    </comment>
    <comment ref="D189" authorId="1" shapeId="0">
      <text>
        <r>
          <rPr>
            <sz val="9"/>
            <color indexed="81"/>
            <rFont val="Tahoma"/>
            <family val="2"/>
            <charset val="204"/>
          </rPr>
          <t xml:space="preserve">
Эластичный плавник размером 4,5" (115см). Материал - эластичный полупрозрачный пластик оранжевого цвета.
Хорошо подойдет для катания по мелководным рекам.
Система крепления - стандартный US Box (болтик и металлический квадратик), не требует инструментов.
Болтик и квадратик идут в комплекте с плавником.
</t>
        </r>
      </text>
    </comment>
    <comment ref="D190" authorId="1" shapeId="0">
      <text>
        <r>
          <rPr>
            <sz val="9"/>
            <color indexed="81"/>
            <rFont val="Tahoma"/>
            <family val="2"/>
            <charset val="204"/>
          </rPr>
          <t xml:space="preserve">
Эластичный плавник размером 9" (23см). Материал - эластичный полупрозрачный пластик черного цвета.
Хорошо подойдет для катания по мелколводным рекам.
Система крепления - стандартный US Box (болтик и металлический квадратик), не требует инструментов.
Болтик и квадратик идут в комплекте с плавником.
</t>
        </r>
      </text>
    </comment>
    <comment ref="D191" authorId="0" shapeId="0">
      <text>
        <r>
          <rPr>
            <sz val="9"/>
            <color indexed="81"/>
            <rFont val="Tahoma"/>
            <family val="2"/>
            <charset val="204"/>
          </rPr>
          <t xml:space="preserve">
Серфовый плавник размером 9" (23см). Материал - прочный пластик с добавлением 30% стекловолокна.
Система крепления - стандартный US Box (болтик и металлический квадратик), не требует инструментов.
Болтик и квадратик идут в комплекте с плавником.
</t>
        </r>
      </text>
    </comment>
    <comment ref="D192" authorId="1" shapeId="0">
      <text>
        <r>
          <rPr>
            <sz val="9"/>
            <color indexed="81"/>
            <rFont val="Tahoma"/>
            <family val="2"/>
            <charset val="204"/>
          </rPr>
          <t xml:space="preserve">
Серфовый плавник размером 8" (20см). Материал - прочный пластик с добавлением 30% стекловолокна.
Система крепления - стандартный US Box (болтик и металлический квадратик), не требует инструментов.
Болтик и квадратик идут в комплекте с плавником.</t>
        </r>
      </text>
    </comment>
    <comment ref="D193" authorId="1" shapeId="0">
      <text>
        <r>
          <rPr>
            <sz val="9"/>
            <color indexed="81"/>
            <rFont val="Tahoma"/>
            <family val="2"/>
            <charset val="204"/>
          </rPr>
          <t xml:space="preserve">
Плавник для гоночных SUP-досок. Изготовлен из стекловолокна, имеет сердечник с сотовой структурой. Скос плавника составляет 45 градусов - это означает, что на него не будет цепляться трава. Также может использоваться в виндсерфинге как антитравный плавник.
Система крепления - стандартный US Box (болтик и металлический квадратик), не требует инструментов.
Болтик и квадратик идут в комплекте с плавником.
Также в комплекте идет чехол.
Данный плавник идет в комплекте с досками Red Paddle Elite. При необходимости может быть приобретен отдельно.
Гарантия: 2 года
</t>
        </r>
      </text>
    </comment>
    <comment ref="D194" authorId="1" shapeId="0">
      <text>
        <r>
          <rPr>
            <sz val="9"/>
            <color indexed="81"/>
            <rFont val="Tahoma"/>
            <family val="2"/>
            <charset val="204"/>
          </rPr>
          <t xml:space="preserve">
Большой туринговый плавник современной формы, размером 9" (23см). Материал - вязкий пластик красного цвета.
Система крепления - стандартный US Box (болтик и металлический квадратик), не требует инструментов.
Болтик и квадратик идут в комплекте с плавником.
Данный плавник идет в комплекте с досками Red Paddle Sport. При необходимости может быть приобретен отдельно.</t>
        </r>
      </text>
    </comment>
    <comment ref="D195" authorId="1" shapeId="0">
      <text>
        <r>
          <rPr>
            <sz val="9"/>
            <color indexed="81"/>
            <rFont val="Tahoma"/>
            <family val="2"/>
            <charset val="204"/>
          </rPr>
          <t xml:space="preserve">
Туринговый плавник современной формы, размером 8" (19см). Материал - вязкий пластик красного цвета.
Система крепления - стандартный US Box (болтик и металлический квадратик), не требует инструментов.
Болтик и квадратик идут в комплекте с плавником.
Данный плавник в количестве 2 шт. идет в комплекте с досками Red Paddle Voyager. При необходимости может быть приобретен отдельно.</t>
        </r>
      </text>
    </comment>
    <comment ref="D196" authorId="1" shapeId="0">
      <text>
        <r>
          <rPr>
            <sz val="9"/>
            <color indexed="81"/>
            <rFont val="Tahoma"/>
            <family val="2"/>
            <charset val="204"/>
          </rPr>
          <t xml:space="preserve">
Плавник серфовой формы, размером 7" (17,8см). Материал - вязкий пластик красного цвета.
Система крепления - стандартный US Box (болтик и металлический квадратик), не требует инструментов.
Болтик и квадратик идут в комплекте с плавником.
</t>
        </r>
      </text>
    </comment>
    <comment ref="D197" authorId="2" shapeId="0">
      <text>
        <r>
          <rPr>
            <b/>
            <sz val="9"/>
            <color indexed="81"/>
            <rFont val="Tahoma"/>
            <family val="2"/>
            <charset val="204"/>
          </rPr>
          <t xml:space="preserve">
</t>
        </r>
        <r>
          <rPr>
            <sz val="9"/>
            <color indexed="81"/>
            <rFont val="Tahoma"/>
            <family val="2"/>
            <charset val="204"/>
          </rPr>
          <t>Эластичный плавник для доски Red Paddle Compact. Подходит только для Compact, и не подходит для закладных FCS других досок. В то же время, в базы доски Compact, помимо оригинальных, могут быть вставлены любые плавники системы FCS.</t>
        </r>
      </text>
    </comment>
    <comment ref="D198" authorId="1" shapeId="0">
      <text>
        <r>
          <rPr>
            <sz val="9"/>
            <color indexed="81"/>
            <rFont val="Tahoma"/>
            <family val="2"/>
            <charset val="204"/>
          </rPr>
          <t xml:space="preserve">
Литой несъемный плавник из эластичного пластика. Приклеивается к надувной SUP-доске. Высота 11см.
Данным плавником оснащались доски Red Paddle серии Ride c 2011 по 2020 годы выпуска.</t>
        </r>
      </text>
    </comment>
    <comment ref="D199" authorId="1" shapeId="0">
      <text>
        <r>
          <rPr>
            <sz val="9"/>
            <color indexed="81"/>
            <rFont val="Tahoma"/>
            <family val="2"/>
            <charset val="204"/>
          </rPr>
          <t xml:space="preserve">
Литой несъемный плавник из эластичного пластика. Приклеивается к надувной SUP-доске. Высота 11,5см.
Данным плавником оснащались доски Red Paddle серии Ride c 2021 по 2024 годы выпуска.</t>
        </r>
      </text>
    </comment>
    <comment ref="D200" authorId="1" shapeId="0">
      <text>
        <r>
          <rPr>
            <sz val="9"/>
            <color indexed="81"/>
            <rFont val="Tahoma"/>
            <family val="2"/>
            <charset val="204"/>
          </rPr>
          <t xml:space="preserve">
Длинный низкий плавник, приклеиваемый на нос надувной SUP-доски. Выполнен из эластичного материала и легко сворачивается вместе с доской.
Редан повышает курсовую устойчивость доски и уменьшает снос боковым ветром.</t>
        </r>
      </text>
    </comment>
    <comment ref="D201" authorId="0" shapeId="0">
      <text>
        <r>
          <rPr>
            <b/>
            <sz val="9"/>
            <color indexed="81"/>
            <rFont val="Tahoma"/>
            <family val="2"/>
            <charset val="204"/>
          </rPr>
          <t xml:space="preserve">
</t>
        </r>
        <r>
          <rPr>
            <sz val="9"/>
            <color indexed="81"/>
            <rFont val="Tahoma"/>
            <family val="2"/>
            <charset val="204"/>
          </rPr>
          <t>База для плавника Red Paddle Click Fin (для доски Compact). В эту базу могут быть вставлены любые плавники системы FCS.</t>
        </r>
      </text>
    </comment>
    <comment ref="D202" authorId="1" shapeId="0">
      <text>
        <r>
          <rPr>
            <sz val="9"/>
            <color indexed="81"/>
            <rFont val="Tahoma"/>
            <family val="2"/>
            <charset val="204"/>
          </rPr>
          <t xml:space="preserve">
База для крепления плавника системы US Box (квадратик с болтиком).
Длина паза 198мм.
Наклеивается на надувную SUP-доску.
</t>
        </r>
      </text>
    </comment>
    <comment ref="D203" authorId="1" shapeId="0">
      <text>
        <r>
          <rPr>
            <sz val="9"/>
            <color indexed="81"/>
            <rFont val="Tahoma"/>
            <family val="2"/>
            <charset val="204"/>
          </rPr>
          <t xml:space="preserve">
База для крепления плавника системы US Box (квадратик с болтиком).
Длина паза 198мм.
Наклеивается на надувную SUP-доску.
</t>
        </r>
      </text>
    </comment>
    <comment ref="D204" authorId="1" shapeId="0">
      <text>
        <r>
          <rPr>
            <sz val="9"/>
            <color indexed="81"/>
            <rFont val="Tahoma"/>
            <family val="2"/>
            <charset val="204"/>
          </rPr>
          <t xml:space="preserve">
База для крепления плавника системы US Box (квадратик с болтиком).
Длина паза 198мм.
Наклеивается на надувную SUP-доску.
</t>
        </r>
      </text>
    </comment>
    <comment ref="D205" authorId="1" shapeId="0">
      <text>
        <r>
          <rPr>
            <sz val="9"/>
            <color indexed="81"/>
            <rFont val="Tahoma"/>
            <family val="2"/>
            <charset val="204"/>
          </rPr>
          <t xml:space="preserve">
База для крепления плавника системы US Box (квадратик с болтиком).
Длина паза 198мм.
Наклеивается на надувную SUP-доску.
</t>
        </r>
      </text>
    </comment>
    <comment ref="D206" authorId="1" shapeId="0">
      <text>
        <r>
          <rPr>
            <sz val="9"/>
            <color indexed="81"/>
            <rFont val="Tahoma"/>
            <family val="2"/>
            <charset val="204"/>
          </rPr>
          <t xml:space="preserve">
Подходит для всех плавников US Box (сапы надувные и жесткие, виндсерфовые доски, лонгборды). Позволяет быстро снять и поставить плавник без каких-либо инструментов.
</t>
        </r>
      </text>
    </comment>
    <comment ref="D207" authorId="1" shapeId="0">
      <text>
        <r>
          <rPr>
            <sz val="9"/>
            <color indexed="81"/>
            <rFont val="Tahoma"/>
            <family val="2"/>
            <charset val="204"/>
          </rPr>
          <t xml:space="preserve">
Подходит для всех плавников US Box (сапы надувные и жесткие, виндсерфовые доски, лонгборды). Позволяет быстро снять и поставить плавник без каких-либо инструментов.
</t>
        </r>
      </text>
    </comment>
    <comment ref="D208" authorId="1" shapeId="0">
      <text>
        <r>
          <rPr>
            <sz val="9"/>
            <color indexed="81"/>
            <rFont val="Tahoma"/>
            <family val="2"/>
            <charset val="204"/>
          </rPr>
          <t xml:space="preserve">
Подходит для всех плавников US Box (сапы надувные и жесткие, виндсерфовые доски, лонгборды)
Создает меньше сопротивления при движении, что важно для некоторых райдеров.</t>
        </r>
      </text>
    </comment>
    <comment ref="D209" authorId="1" shapeId="0">
      <text>
        <r>
          <rPr>
            <sz val="9"/>
            <color indexed="81"/>
            <rFont val="Tahoma"/>
            <family val="2"/>
            <charset val="204"/>
          </rPr>
          <t xml:space="preserve">
Подходит для всех плавников US Box (сапы надувные и жесткие, виндсерфовые доски, лонгборды)
Создает меньше сопротивления при движении, что важно для некоторых райдеров.</t>
        </r>
      </text>
    </comment>
    <comment ref="D210" authorId="2" shapeId="0">
      <text>
        <r>
          <rPr>
            <b/>
            <sz val="9"/>
            <color indexed="81"/>
            <rFont val="Tahoma"/>
            <family val="2"/>
            <charset val="204"/>
          </rPr>
          <t xml:space="preserve">
</t>
        </r>
        <r>
          <rPr>
            <sz val="9"/>
            <color indexed="81"/>
            <rFont val="Tahoma"/>
            <family val="2"/>
            <charset val="204"/>
          </rPr>
          <t>Используется для фиксации плавников доски Red Paddle Compact</t>
        </r>
      </text>
    </comment>
    <comment ref="D211" authorId="2" shapeId="0">
      <text>
        <r>
          <rPr>
            <b/>
            <sz val="9"/>
            <color indexed="81"/>
            <rFont val="Tahoma"/>
            <family val="2"/>
            <charset val="204"/>
          </rPr>
          <t xml:space="preserve">
</t>
        </r>
        <r>
          <rPr>
            <sz val="9"/>
            <color indexed="81"/>
            <rFont val="Tahoma"/>
            <family val="2"/>
            <charset val="204"/>
          </rPr>
          <t>Используется для фиксации плавников системы FCS (серфборды и SUP-серфы), а также для фиксации плавников доски Red Paddle Compact</t>
        </r>
      </text>
    </comment>
    <comment ref="D212" authorId="1" shapeId="0">
      <text>
        <r>
          <rPr>
            <sz val="9"/>
            <color indexed="81"/>
            <rFont val="Tahoma"/>
            <family val="2"/>
            <charset val="204"/>
          </rPr>
          <t xml:space="preserve">
Может потребоваться владельцу доски Red Paddle 10'7" Windsurf, повредившему свой шверт о камни.
</t>
        </r>
      </text>
    </comment>
    <comment ref="D214" authorId="2" shapeId="0">
      <text>
        <r>
          <rPr>
            <sz val="9"/>
            <color indexed="81"/>
            <rFont val="Tahoma"/>
            <family val="2"/>
            <charset val="204"/>
          </rPr>
          <t xml:space="preserve">
Стандартный виндсерфовый шарнир. Идет в комплекте с каждой доской Red Paddle 10'7" Windsurf, но при необходимости может быть приобретен отдельно.
Механическая конструкция шарнира (без использования резины) оптимально подходит для надувных досок, т.к. создает минимальную нагрузку на закладную.
ВАЖНО! Болт шарнира имеет длину всего 10мм. Этого достаточно для закладной доски Red Paddle 10'7 Windsurf начиная с 2022 года выпуска, но может быть недостаточно для закладных других надувных или жестких винсерфов.</t>
        </r>
      </text>
    </comment>
    <comment ref="D215" authorId="0" shapeId="0">
      <text>
        <r>
          <rPr>
            <b/>
            <sz val="9"/>
            <color indexed="81"/>
            <rFont val="Tahoma"/>
            <family val="2"/>
            <charset val="204"/>
          </rPr>
          <t xml:space="preserve">
</t>
        </r>
        <r>
          <rPr>
            <sz val="9"/>
            <color indexed="81"/>
            <rFont val="Tahoma"/>
            <family val="2"/>
            <charset val="204"/>
          </rPr>
          <t>Круглая пластиковая накладка с наклейкой из вспененного материала EVA. Ставится между доской и виндсерфовым шарниром.</t>
        </r>
      </text>
    </comment>
    <comment ref="D216" authorId="2" shapeId="0">
      <text>
        <r>
          <rPr>
            <sz val="9"/>
            <color indexed="81"/>
            <rFont val="Tahoma"/>
            <family val="2"/>
            <charset val="204"/>
          </rPr>
          <t xml:space="preserve">
В редких случаях на надувных виндсапах может произойти выламывание закладной под парус. Данная запчать позволяет починить такую доску.
Также, вы можете вклеить закладную в любой надувной SUP и превратить его в виндсап. Эту работу лучше делать в  специализированной мастерской.</t>
        </r>
      </text>
    </comment>
    <comment ref="D222" authorId="2" shapeId="0">
      <text>
        <r>
          <rPr>
            <sz val="9"/>
            <color indexed="81"/>
            <rFont val="Tahoma"/>
            <family val="2"/>
            <charset val="204"/>
          </rPr>
          <t xml:space="preserve">
Данный клапан подходит для досок RED PADDLE всех годов выпуска.
</t>
        </r>
      </text>
    </comment>
    <comment ref="D233" authorId="2" shapeId="0">
      <text>
        <r>
          <rPr>
            <sz val="9"/>
            <color indexed="81"/>
            <rFont val="Tahoma"/>
            <family val="2"/>
            <charset val="204"/>
          </rPr>
          <t xml:space="preserve">
Аккуратный и красивый рым. Вы можете приклеить несколько рымов на любую SUP-доску и перевозить столько багажа, сколько вам нужно.</t>
        </r>
      </text>
    </comment>
    <comment ref="D240" authorId="2" shapeId="0">
      <text>
        <r>
          <rPr>
            <sz val="9"/>
            <color indexed="81"/>
            <rFont val="Tahoma"/>
            <family val="2"/>
            <charset val="204"/>
          </rPr>
          <t xml:space="preserve">
При долгом воздействии солнечных лучей логотип RED на носу доски может выцвести. Данная наклейка восстанавливает логотип. Толщина наклейки около 2мм.</t>
        </r>
        <r>
          <rPr>
            <b/>
            <sz val="9"/>
            <color indexed="81"/>
            <rFont val="Tahoma"/>
            <family val="2"/>
            <charset val="204"/>
          </rPr>
          <t xml:space="preserve">
</t>
        </r>
      </text>
    </comment>
    <comment ref="D245" authorId="1" shapeId="0">
      <text>
        <r>
          <rPr>
            <sz val="9"/>
            <color indexed="81"/>
            <rFont val="Tahoma"/>
            <family val="2"/>
            <charset val="204"/>
          </rPr>
          <t xml:space="preserve">
Манометры SUP-насосов часто выходят из строя или разбиваются.
Данный манометр является заменой и подходит для большинства ручных SUP-насосов на рынке.</t>
        </r>
      </text>
    </comment>
    <comment ref="D246" authorId="1" shapeId="0">
      <text>
        <r>
          <rPr>
            <sz val="9"/>
            <color indexed="81"/>
            <rFont val="Tahoma"/>
            <family val="2"/>
            <charset val="204"/>
          </rPr>
          <t xml:space="preserve">
Если не отсоединить шланг от SUP-насоса при транспортировке доски, он может сломаться на сгибе.
Данный шланг является заменой и подходит для большинства ручных SUP-насосов на рынке.
</t>
        </r>
      </text>
    </comment>
    <comment ref="D247" authorId="1" shapeId="0">
      <text>
        <r>
          <rPr>
            <sz val="9"/>
            <color indexed="81"/>
            <rFont val="Tahoma"/>
            <family val="2"/>
            <charset val="204"/>
          </rPr>
          <t xml:space="preserve">
Если не отсоединить шланг от SUP-насоса при транспортировке доски, он может сломаться на сгибе.
Данный шланг является заменой и подходит для насоса Red Paddle Titan-2. Не подходит для насосов других моделей. 
</t>
        </r>
      </text>
    </comment>
    <comment ref="D249" authorId="1" shapeId="0">
      <text>
        <r>
          <rPr>
            <sz val="9"/>
            <color indexed="81"/>
            <rFont val="Tahoma"/>
            <family val="2"/>
            <charset val="204"/>
          </rPr>
          <t xml:space="preserve">
Служит прокладкой между наконечником шланга и клапаном. Подходит для насосов и клапанов Red Paddle, а также для некоторых других производителей.</t>
        </r>
      </text>
    </comment>
    <comment ref="D250" authorId="2" shapeId="0">
      <text>
        <r>
          <rPr>
            <b/>
            <sz val="9"/>
            <color indexed="81"/>
            <rFont val="Tahoma"/>
            <family val="2"/>
            <charset val="204"/>
          </rPr>
          <t xml:space="preserve">
</t>
        </r>
        <r>
          <rPr>
            <sz val="9"/>
            <color indexed="81"/>
            <rFont val="Tahoma"/>
            <family val="2"/>
            <charset val="204"/>
          </rPr>
          <t>Запасная часть для насосов Red Paddle Titan-1 и Titan-2. Может также подходить для ремонта ручных SUP-насосов других брендов.
Видеоинструкция по обслуживанию насоса Titan-2:
https://www.youtube.com/watch?v=m_X5xBipXDM</t>
        </r>
      </text>
    </comment>
    <comment ref="D251" authorId="2" shapeId="0">
      <text>
        <r>
          <rPr>
            <b/>
            <sz val="9"/>
            <color indexed="81"/>
            <rFont val="Tahoma"/>
            <family val="2"/>
            <charset val="204"/>
          </rPr>
          <t xml:space="preserve">
</t>
        </r>
        <r>
          <rPr>
            <sz val="9"/>
            <color indexed="81"/>
            <rFont val="Tahoma"/>
            <family val="2"/>
            <charset val="204"/>
          </rPr>
          <t>Запасная часть для насосов Red Paddle Titan-1 и Titan-2. Может также подходить для ремонта ручных SUP-насосов других брендов.
Видеоинструкция по обслуживанию насоса Titan-2:
https://www.youtube.com/watch?v=m_X5xBipXDM</t>
        </r>
      </text>
    </comment>
    <comment ref="D252" authorId="2" shapeId="0">
      <text>
        <r>
          <rPr>
            <b/>
            <sz val="9"/>
            <color indexed="81"/>
            <rFont val="Tahoma"/>
            <family val="2"/>
            <charset val="204"/>
          </rPr>
          <t xml:space="preserve">
</t>
        </r>
        <r>
          <rPr>
            <sz val="9"/>
            <color indexed="81"/>
            <rFont val="Tahoma"/>
            <family val="2"/>
            <charset val="204"/>
          </rPr>
          <t>Запасная часть для насоса RED PADDLE Titan-1. Может также подходить для ручных SUP-насосов других брендов.
Видеоинструкция по ремонту насоса Titan-1:
https://www.youtube.com/watch?v=ssB6MOhFkwo</t>
        </r>
      </text>
    </comment>
    <comment ref="D253" authorId="2" shapeId="0">
      <text>
        <r>
          <rPr>
            <b/>
            <sz val="9"/>
            <color indexed="81"/>
            <rFont val="Tahoma"/>
            <family val="2"/>
            <charset val="204"/>
          </rPr>
          <t xml:space="preserve">
</t>
        </r>
        <r>
          <rPr>
            <sz val="9"/>
            <color indexed="81"/>
            <rFont val="Tahoma"/>
            <family val="2"/>
            <charset val="204"/>
          </rPr>
          <t>Запасная часть для насоса RED PADDLE Titan-1. 
Видеоинструкция по ремонту насоса Titan-1:
https://www.youtube.com/watch?v=ssB6MOhFkwo</t>
        </r>
      </text>
    </comment>
    <comment ref="D254" authorId="2" shapeId="0">
      <text>
        <r>
          <rPr>
            <b/>
            <sz val="9"/>
            <color indexed="81"/>
            <rFont val="Tahoma"/>
            <family val="2"/>
            <charset val="204"/>
          </rPr>
          <t xml:space="preserve">
</t>
        </r>
        <r>
          <rPr>
            <sz val="9"/>
            <color indexed="81"/>
            <rFont val="Tahoma"/>
            <family val="2"/>
            <charset val="204"/>
          </rPr>
          <t>Запасная часть для насоса RED PADDLE Titan-1. 
Видеоинструкция по ремонту насоса Titan-1:
https://www.youtube.com/watch?v=ssB6MOhFkwo</t>
        </r>
      </text>
    </comment>
    <comment ref="D255" authorId="2" shapeId="0">
      <text>
        <r>
          <rPr>
            <b/>
            <sz val="9"/>
            <color indexed="81"/>
            <rFont val="Tahoma"/>
            <family val="2"/>
            <charset val="204"/>
          </rPr>
          <t xml:space="preserve">
</t>
        </r>
        <r>
          <rPr>
            <sz val="9"/>
            <color indexed="81"/>
            <rFont val="Tahoma"/>
            <family val="2"/>
            <charset val="204"/>
          </rPr>
          <t xml:space="preserve">Запасная часть для насоса RED PADDLE TITAN-2
</t>
        </r>
      </text>
    </comment>
    <comment ref="D256" authorId="2" shapeId="0">
      <text>
        <r>
          <rPr>
            <b/>
            <sz val="9"/>
            <color indexed="81"/>
            <rFont val="Tahoma"/>
            <family val="2"/>
            <charset val="204"/>
          </rPr>
          <t xml:space="preserve">
</t>
        </r>
        <r>
          <rPr>
            <sz val="9"/>
            <color indexed="81"/>
            <rFont val="Tahoma"/>
            <family val="2"/>
            <charset val="204"/>
          </rPr>
          <t>Запасная часть для насоса RED PADDLE Titan-1. 
Видеоинструкция по ремонту насоса Titan-1:
https://www.youtube.com/watch?v=ssB6MOhFkwo</t>
        </r>
      </text>
    </comment>
    <comment ref="D257" authorId="2" shapeId="0">
      <text>
        <r>
          <rPr>
            <b/>
            <sz val="9"/>
            <color indexed="81"/>
            <rFont val="Tahoma"/>
            <family val="2"/>
            <charset val="204"/>
          </rPr>
          <t xml:space="preserve">
</t>
        </r>
        <r>
          <rPr>
            <sz val="9"/>
            <color indexed="81"/>
            <rFont val="Tahoma"/>
            <family val="2"/>
            <charset val="204"/>
          </rPr>
          <t xml:space="preserve">Запасная часть для насоса RED PADDLE Titan-2
</t>
        </r>
      </text>
    </comment>
    <comment ref="D289" authorId="2" shapeId="0">
      <text>
        <r>
          <rPr>
            <sz val="9"/>
            <color indexed="81"/>
            <rFont val="Tahoma"/>
            <family val="2"/>
            <charset val="204"/>
          </rPr>
          <t xml:space="preserve">
Набор из трех "мини-досок". Первая выполнена по технологии "single layer" (однослойная), вторая - "double layer" - двуслойная ручной склейки. Третья "мини-доска" выполнена по технологии MSL.
Набор позволяет продавцу SUP-магазина наглядно демонстрировать покупателям недостатки и преимущества каждой из технологий: вес материала и его жесткость на прогиб.
https://www.youtube.com/watch?v=Pd6E2dtgLM8</t>
        </r>
      </text>
    </comment>
    <comment ref="D290" authorId="2" shapeId="0">
      <text>
        <r>
          <rPr>
            <sz val="9"/>
            <color indexed="81"/>
            <rFont val="Tahoma"/>
            <family val="2"/>
            <charset val="204"/>
          </rPr>
          <t xml:space="preserve">
Набор из двух "мини-досок". Первая выполнена по технологии "single layer" (однослойная), вторая - двуслойная MSL.
Набор позволяет продавцу SUP-магазина наглядно демонстрировать покупателям недостатки и преимущества каждой из технологий: вес материала и его жесткость на прогиб.
https://www.youtube.com/watch?v=Pd6E2dtgLM8</t>
        </r>
      </text>
    </comment>
    <comment ref="D291" authorId="2" shapeId="0">
      <text>
        <r>
          <rPr>
            <b/>
            <sz val="9"/>
            <color indexed="81"/>
            <rFont val="Tahoma"/>
            <family val="2"/>
            <charset val="204"/>
          </rPr>
          <t xml:space="preserve">
</t>
        </r>
        <r>
          <rPr>
            <sz val="9"/>
            <color indexed="81"/>
            <rFont val="Tahoma"/>
            <family val="2"/>
            <charset val="204"/>
          </rPr>
          <t>Панели из "фомекса" с SUP-фотографиями помогут красиво оформить ваш магазин.</t>
        </r>
      </text>
    </comment>
    <comment ref="D292" authorId="2" shapeId="0">
      <text>
        <r>
          <rPr>
            <b/>
            <sz val="9"/>
            <color indexed="81"/>
            <rFont val="Tahoma"/>
            <family val="2"/>
            <charset val="204"/>
          </rPr>
          <t xml:space="preserve">
</t>
        </r>
        <r>
          <rPr>
            <sz val="9"/>
            <color indexed="81"/>
            <rFont val="Tahoma"/>
            <family val="2"/>
            <charset val="204"/>
          </rPr>
          <t>Панели из "фомекса" с SUP-фотографиями помогут красиво оформить ваш магазин.</t>
        </r>
      </text>
    </comment>
    <comment ref="D293" authorId="2" shapeId="0">
      <text>
        <r>
          <rPr>
            <b/>
            <sz val="9"/>
            <color indexed="81"/>
            <rFont val="Tahoma"/>
            <family val="2"/>
            <charset val="204"/>
          </rPr>
          <t xml:space="preserve">
</t>
        </r>
        <r>
          <rPr>
            <sz val="9"/>
            <color indexed="81"/>
            <rFont val="Tahoma"/>
            <family val="2"/>
            <charset val="204"/>
          </rPr>
          <t>Разборный стенд для брошюр Red Paddle.  Изготовлен из картона.</t>
        </r>
        <r>
          <rPr>
            <b/>
            <sz val="9"/>
            <color indexed="81"/>
            <rFont val="Tahoma"/>
            <family val="2"/>
            <charset val="204"/>
          </rPr>
          <t xml:space="preserve">
</t>
        </r>
      </text>
    </comment>
    <comment ref="D294" authorId="0" shapeId="0">
      <text>
        <r>
          <rPr>
            <b/>
            <sz val="9"/>
            <color indexed="81"/>
            <rFont val="Tahoma"/>
            <family val="2"/>
            <charset val="204"/>
          </rPr>
          <t xml:space="preserve">
</t>
        </r>
        <r>
          <rPr>
            <sz val="9"/>
            <color indexed="81"/>
            <rFont val="Tahoma"/>
            <family val="2"/>
            <charset val="204"/>
          </rPr>
          <t>Качественный пляжный флаг.
Комплект:
- флаг размером 250х68см
- разборная "удочка" из стеклопластика
- металлический кол
- чехол</t>
        </r>
      </text>
    </comment>
    <comment ref="D295" authorId="0" shapeId="0">
      <text>
        <r>
          <rPr>
            <b/>
            <sz val="9"/>
            <color indexed="81"/>
            <rFont val="Tahoma"/>
            <family val="2"/>
            <charset val="204"/>
          </rPr>
          <t xml:space="preserve">
</t>
        </r>
        <r>
          <rPr>
            <sz val="9"/>
            <color indexed="81"/>
            <rFont val="Tahoma"/>
            <family val="2"/>
            <charset val="204"/>
          </rPr>
          <t>Качественный пляжный флаг.
Комплект:
- флаг размером 265х75см
- разборная "удочка" из стеклопластика
- металлический кол
БЕЗ чехла.</t>
        </r>
      </text>
    </comment>
  </commentList>
</comments>
</file>

<file path=xl/sharedStrings.xml><?xml version="1.0" encoding="utf-8"?>
<sst xmlns="http://schemas.openxmlformats.org/spreadsheetml/2006/main" count="344" uniqueCount="315">
  <si>
    <t>Сумма предзаказа "100%":</t>
  </si>
  <si>
    <t>Вариант оплаты "100% предоплата".</t>
  </si>
  <si>
    <t>Наименование:</t>
  </si>
  <si>
    <t>Цена по предзаказу:</t>
  </si>
  <si>
    <t>ВАШ ПРЕДЗАКАЗ, шт:</t>
  </si>
  <si>
    <t>Стоимость:</t>
  </si>
  <si>
    <t>Введите количество:</t>
  </si>
  <si>
    <t>Линейка RIDE</t>
  </si>
  <si>
    <t xml:space="preserve"> </t>
  </si>
  <si>
    <t>SPORT и VOYAGER</t>
  </si>
  <si>
    <t>Под парус</t>
  </si>
  <si>
    <t>Специальные</t>
  </si>
  <si>
    <t>Гоночные</t>
  </si>
  <si>
    <t>Multi-person</t>
  </si>
  <si>
    <t>Весла (основная линейка)</t>
  </si>
  <si>
    <t>Весла (профессиональная линейка)</t>
  </si>
  <si>
    <t>Весла ULTIMATE</t>
  </si>
  <si>
    <t>Аксессуары</t>
  </si>
  <si>
    <t>Лиши и резинки</t>
  </si>
  <si>
    <t>Чехлы и рюкзаки</t>
  </si>
  <si>
    <t>Насосы</t>
  </si>
  <si>
    <t>Промоматериалы</t>
  </si>
  <si>
    <t>Запчасти и плавники</t>
  </si>
  <si>
    <t>Запчасти для досок</t>
  </si>
  <si>
    <t>Квадратик-липучка с веревочкой для латы RED PADDLE RSS, 1 штука</t>
  </si>
  <si>
    <t>Запчасти для насосов</t>
  </si>
  <si>
    <t>Запчасти для весел</t>
  </si>
  <si>
    <t>Жилеты для собак</t>
  </si>
  <si>
    <t>Квадратик с болтиком RED PADDLE no tool (под пальцы) для плавника US Box, латунь</t>
  </si>
  <si>
    <t>Легкие и компактные</t>
  </si>
  <si>
    <t>Буй надувной RED PADDLE Race Buoy Cube 70х70х70см красный</t>
  </si>
  <si>
    <t>Сумка герметичная на палубу SUP-доски RED ORIGINAL Deck Bag</t>
  </si>
  <si>
    <t>Кейс герметичный RED ORIGINAL Dry Pouch</t>
  </si>
  <si>
    <t>Бутылка-термос из нержавеющей стали RED ORIGINAL Drinks Bottle 750мл silver</t>
  </si>
  <si>
    <t>Бутылка-термос из нержавеющей стали RED ORIGINAL Drinks Bottle 750мл black</t>
  </si>
  <si>
    <t>Полотенце быстросохнущее RED ORIGINAL Microfibre Towel, размер 150х80см</t>
  </si>
  <si>
    <t>Пончо-полотенце x/б RED ORIGINAL Luxury Change Robe navy M (на рост 145-175см)</t>
  </si>
  <si>
    <t>Пончо-полотенце микрофибра RED ORIGINAL Quick Dry Change Robe navy M (на рост 145-175см)</t>
  </si>
  <si>
    <t>Лиш SUP витой RED PADDLE 8'0" Coiled Leash</t>
  </si>
  <si>
    <t>Сетка багажная RED PADDLE Cargo Net</t>
  </si>
  <si>
    <t>Чехол для разборного весла RED PADDLE 3-piece Paddle Bag</t>
  </si>
  <si>
    <t>Чехол для лопасти весла RED PADDLE Blade Cover</t>
  </si>
  <si>
    <t>Насос для SUP-доски RED PADDLE Titan-2</t>
  </si>
  <si>
    <t>Переходник для автокомпрессора RED PADDLE iSUP Electric Pump Adaptor</t>
  </si>
  <si>
    <t>Комплект насадок для ручного SUP-насоса RED PADDLE Multi-Adaptor Set</t>
  </si>
  <si>
    <t>Переходник для накачки SUP двумя насосами RED ORIGINAL Multi Pump Adaptor</t>
  </si>
  <si>
    <t>Крепление для GoPro на доску RED PADDLE Camera Mount (резьба М6)</t>
  </si>
  <si>
    <t>Рюкзак-термос герметичный RED ORIGINAL Coolbag Backpack 15L grey</t>
  </si>
  <si>
    <t>Сумка-термос герметичная RED ORIGINAL Waterproof Coolbag 18L</t>
  </si>
  <si>
    <t>Сумка-термос герметичная RED ORIGINAL Waterproof Coolbag 30L</t>
  </si>
  <si>
    <t>Переходник для автокомпрессора SALTY iSUP Electric Pump Adaptor</t>
  </si>
  <si>
    <t>Переходник с прикуривателя на клеммы SALTY Wire</t>
  </si>
  <si>
    <t>Пояс с самосбросом (для крепления SUP лиша) RED PADDLE Waist Leash Belt</t>
  </si>
  <si>
    <t>Аквапак для смартфона разм. до 9х18см нетонущий SALTY Phone Bag черный</t>
  </si>
  <si>
    <t>Аквапак для смартфона разм. до 9х18см нетонущий SALTY Phone Bag голубой</t>
  </si>
  <si>
    <t>Аквапак для смартфона разм. до 9х18см нетонущий SALTY Phone Bag бирюзовый</t>
  </si>
  <si>
    <t>Аквапак для смартфона разм. до 9х18см нетонущий SALTY Phone Bag розовый</t>
  </si>
  <si>
    <t>Аквапак для смартфона разм. до 9х18см нетонущий SALTY Phone Bag белый</t>
  </si>
  <si>
    <t>Замок-серфлок кодовый SALTY Lockbox с защитной крышкой</t>
  </si>
  <si>
    <t>Лента эластичная для крепления багажа на носу SUP-доски RED PADDLE Flat Bungee зеленая длинная</t>
  </si>
  <si>
    <t>Лента эластичная для крепления багажа на носу SUP-доски RED PADDLE Flat Bungee голубая короткая</t>
  </si>
  <si>
    <t>Лента эластичная для крепления багажа на носу SUP-доски RED PADDLE Flat Bungee голубая длинная</t>
  </si>
  <si>
    <t>Сумка-аквапак поясная для смартфона разм. до 9х18см SALTY Waist Bag черная</t>
  </si>
  <si>
    <t>Колечко эластичное для RED PADDLE Flat Bungee черное</t>
  </si>
  <si>
    <t>Плавник быстросъемный RED PADDLE Click Fin (для доски Compact)</t>
  </si>
  <si>
    <t>Редан RED PADDLE Runner (низкий длинный носовой плавник, требует приклеивания)</t>
  </si>
  <si>
    <t>Плавники и базы</t>
  </si>
  <si>
    <t>Бочонок прижимной (под шестигранник) для фиксации плавников SALTY Grub Screw</t>
  </si>
  <si>
    <t>Квадратик с болтиком SALTY no tool (под пальцы) для плавника US Box, нержающая сталь</t>
  </si>
  <si>
    <t>Квадратик с болтиком SALTY cross (под крестовую отвертку) для плавника US Box, нержающая сталь</t>
  </si>
  <si>
    <t>Квадратик с болтиком SALTY hexagon (под шестигранник) для плавника US Box, нержающая сталь</t>
  </si>
  <si>
    <t>Палец для фиксации плавника RED PADDLE Click Fin Pin (для доски Compact)</t>
  </si>
  <si>
    <t>Шверт для доски RED PADDLE 10'7" Windsurf</t>
  </si>
  <si>
    <t>Распорка карбоновая двухчастная RED PADDLE FFC Tube 1500мм (для досок Elite 12'6")</t>
  </si>
  <si>
    <t>Распорка карбоновая двухчастная RED PADDLE FFC Tube 1700мм (для досок Elite 14'0")</t>
  </si>
  <si>
    <t>Ручка для насоса RED PADDLE Titan-1 2015-2016 (крупная резьба)</t>
  </si>
  <si>
    <t>Ручка для насоса RED PADDLE Titan-1 2017-2020 (мелкая резьба)</t>
  </si>
  <si>
    <t>Пробка (переключатель режимов) для насоса RED PADDLE Titan-1</t>
  </si>
  <si>
    <t>Ручка для насоса RED PADDLE Titan-2</t>
  </si>
  <si>
    <t>Резинка-прокладка для стыка весла RED PADDLE 5-piece 2022</t>
  </si>
  <si>
    <t>Розница, руб.:</t>
  </si>
  <si>
    <t xml:space="preserve"> Ваш комментарий:</t>
  </si>
  <si>
    <t>Рюкзак-термос герметичный RED ORIGINAL Coolbag Backpack 15L gold/mustard</t>
  </si>
  <si>
    <t>Уплотнение для поршня насоса RED PADDLE Titan-1 и Titan-2 (резиновое кольцо диам. 70мм)</t>
  </si>
  <si>
    <t>Промоматериалы и оборудование</t>
  </si>
  <si>
    <t>ПОДСЧИТАТЬ СУММУ (нажмите на эту ячейку)</t>
  </si>
  <si>
    <t xml:space="preserve">Плавник быстросъемный SALTY Fin FCS II Connect Touring 9" 233mm black </t>
  </si>
  <si>
    <t>Плавник эластичный SALTY Fin US Box (болтик в комплекте) River Flexi 4,5" 115mm orange</t>
  </si>
  <si>
    <t>Пончо для переодевания</t>
  </si>
  <si>
    <t>Пончо-полотенце микрофибра RED ORIGINAL Quick Dry Change Robe navy L (на рост от 175см)</t>
  </si>
  <si>
    <t>Пончо-полотенце x/б RED ORIGINAL Luxury Change Robe navy KIDS Small (на рост до 145см)</t>
  </si>
  <si>
    <t>Пончо-полотенце x/б RED ORIGINAL Luxury Change Robe navy L (на рост от 175см)</t>
  </si>
  <si>
    <t>Пончо-плащ утепленный RED ORIGINAL Pro Change Jacket EVO LS fuchsia pink S (на рост 145-160см)</t>
  </si>
  <si>
    <t>Пончо-плащ утепленный RED ORIGINAL Pro Change Jacket EVO LS fuchsia pink M (на рост 155-175см)</t>
  </si>
  <si>
    <t>Пончо-плащ утепленный RED ORIGINAL Pro Change Jacket EVO LS mulberry wine S (на рост 145-160см)</t>
  </si>
  <si>
    <t>Пончо-плащ утепленный RED ORIGINAL Pro Change Jacket EVO LS mulberry wine M (на рост 155-175см)</t>
  </si>
  <si>
    <t>Пончо-плащ утепленный RED ORIGINAL Pro Change Jacket EVO LS teal M (на рост 155-175см)</t>
  </si>
  <si>
    <t>Пончо-плащ утепленный RED ORIGINAL Pro Change Jacket EVO LS parker green L (на рост 175-190см)</t>
  </si>
  <si>
    <t>Пончо-плащ утепленный RED ORIGINAL Pro Change Jacket EVO LS navy M (на рост 155-175см)</t>
  </si>
  <si>
    <t>Пончо-плащ утепленный RED ORIGINAL Pro Change Jacket EVO LS navy L (на рост 175-190см)</t>
  </si>
  <si>
    <t>Пончо-плащ утепленный RED ORIGINAL Pro Change Jacket EVO LS navy XL (на рост от 190см)</t>
  </si>
  <si>
    <t>Шапки и кепки</t>
  </si>
  <si>
    <t>Кепка для гребли и занятий спортом RED ORIGINAL Paddle Cap navy, размер onesize</t>
  </si>
  <si>
    <t>Шапка RED ORIGINAL Roam Beanie mustard, размер onesize</t>
  </si>
  <si>
    <t>Шапка RED ORIGINAL Voyager Beanie orange, размер onesize</t>
  </si>
  <si>
    <t>Гермомешок RED ORIGINAL Roll Top Dry Bag V2 10L deep blue</t>
  </si>
  <si>
    <t>Гермомешок RED ORIGINAL Roll Top Dry Bag V2 10L ride blue</t>
  </si>
  <si>
    <t>Гермомешок RED ORIGINAL Roll Top Dry Bag V2 10L venture purple</t>
  </si>
  <si>
    <t>Мешок компрессионный RED ORIGINAL Stash Bag navy</t>
  </si>
  <si>
    <t>Сумка-рюкзак герметичная RED ORIGINAL Waterproof Kit Bag V2 40L</t>
  </si>
  <si>
    <t>Сумка-рюкзак герметичная RED ORIGINAL Waterproof Kit Bag V2 60L</t>
  </si>
  <si>
    <t>Сумка-рюкзак герметичная RED ORIGINAL Waterproof Kit Bag V2 90L</t>
  </si>
  <si>
    <t>Гермомешки, гермосумки, кейсы</t>
  </si>
  <si>
    <t>Универсальные аксессуары</t>
  </si>
  <si>
    <t>Жилет спасательный для собак RED ORIGINAL Dog PFD красный, размер XS</t>
  </si>
  <si>
    <t>Жилет спасательный для собак RED ORIGINAL Dog PFD красный, размер S</t>
  </si>
  <si>
    <t>Жилет спасательный для собак RED ORIGINAL Dog PFD красный, размер M</t>
  </si>
  <si>
    <t>Жилет спасательный для собак RED ORIGINAL Dog PFD красный, размер L</t>
  </si>
  <si>
    <t>Жилет спасательный для собак RED ORIGINAL Dog PFD красный, размер XL</t>
  </si>
  <si>
    <t>Электронасосы</t>
  </si>
  <si>
    <t>Электронасосы для SUP-досок</t>
  </si>
  <si>
    <t>Электрический насос для сапа (SUP) и лодок 12 вольт SALTY HT-767, max. 22psi (переходник "с прикуривателя на клеммы" в комплекте)</t>
  </si>
  <si>
    <t>Переходники</t>
  </si>
  <si>
    <t>Лямка для переноски SUP-доски RED ORIGINAL Board Carry Strap</t>
  </si>
  <si>
    <t>Набор лент эластичных для крепления багажа на носу SUP-доски RED PADDLE Flat Bungee (голубые 3шт)</t>
  </si>
  <si>
    <t>Набор лент эластичных для крепления багажа на носу SUP-доски RED PADDLE Flat Bungee (зеленые 3шт)</t>
  </si>
  <si>
    <t>Плавник гоночный RED PADDLE Glass Race Fin US Box (болтик и чехол в комплекте) 8.8" 223mm</t>
  </si>
  <si>
    <t>Плавник RED PADDLE Sport Fin 9" 233mm US Box (болтик в комплекте), красный</t>
  </si>
  <si>
    <t>Плавник RED PADDLE Voyager Fin 8" 190mm US Box (болтик в комплекте), красный</t>
  </si>
  <si>
    <t>Плавник RED PADDLE Whip Fin 7" 178mm US Box (болтик в комплекте), красный</t>
  </si>
  <si>
    <t>База для плавника RED PADDLE Click Fin (для доски Compact)</t>
  </si>
  <si>
    <t>База RED PADDLE для крепления плавника US Box, длина паза 198мм, цвет blue</t>
  </si>
  <si>
    <t>База RED PADDLE для крепления плавника US Box, длина паза 198мм, цвет green</t>
  </si>
  <si>
    <t>База RED PADDLE для крепления плавника US Box, длина паза 198мм, цвет grey</t>
  </si>
  <si>
    <t>База RED PADDLE для крепления плавника US Box, длина паза 198мм, цвет purple</t>
  </si>
  <si>
    <t>Плавник для SUP-доски с боковой защелкой SALTY</t>
  </si>
  <si>
    <t>SALE! Подкладка под виндсерфовый шарнир RED PADDLE</t>
  </si>
  <si>
    <t>Лата стеклопластиковая RED PADDLE RSS, 1 штука (оранжевая)</t>
  </si>
  <si>
    <t>Лата стеклопластиковая RED PADDLE RSS, 1 штука (прозрачная, старого типа)</t>
  </si>
  <si>
    <t>Клапан для надувной SUP-доски RED PADDLE (2018-2023)</t>
  </si>
  <si>
    <t>Прокладка для крышки клапана SUP-доски RED PADDLE Dust Cap</t>
  </si>
  <si>
    <t>Кольцо RED PADDLE вокруг клапана (резиновое, с надписями)</t>
  </si>
  <si>
    <t>Съемник (ключ для клапана SUP-доски) пластиковый RED PADDLE, 8 прорезей</t>
  </si>
  <si>
    <t>Ремкомплект для надувной SUP-доски RED PADDLE (латка, съемник 8 прорезей, ключ шестигранник для весла)</t>
  </si>
  <si>
    <t>Туба для ремкомплекта и запчастей</t>
  </si>
  <si>
    <t>Накладка на днище SUP-доски для сброса воды с кормы RED PADDLE blue</t>
  </si>
  <si>
    <t>Накладка на днище SUP-доски для сброса воды с кормы RED PADDLE green</t>
  </si>
  <si>
    <t>Накладка на днище SUP-доски для сброса воды с кормы RED PADDLE purple</t>
  </si>
  <si>
    <t>Рым пластиковый RED PADDLE с мет. кольцом для крепления лиша (большой), белый</t>
  </si>
  <si>
    <t>Рым пластиковый RED PADDLE с резьбой M6 (большой), белый</t>
  </si>
  <si>
    <t>Рым пластиковый RED PADDLE с мет. кольцом для крепления багажной сетки (малый), белый</t>
  </si>
  <si>
    <t>SALE! Рым тканевый (ПВХ) RED PADDLE с пластиковым кольцом для крепления багажной сетки (малый), белый</t>
  </si>
  <si>
    <t>Ручка RED PADDLE для SUP-доски 2022 без мет. кольца, для борта доски (без лого)</t>
  </si>
  <si>
    <t>Ручка RED PADDLE для SUP-доски 2023 съемная</t>
  </si>
  <si>
    <t>Ручка RED PADDLE для SUP-доски без мет. кольца, для центра доски</t>
  </si>
  <si>
    <t>Ручка RED PADDLE для SUP-доски с мет. кольцом под рым М6 (рым приобретается отдельно), для носа</t>
  </si>
  <si>
    <t>Ручка RED PADDLE для SUP-доски с мет. кольцом, для кормы</t>
  </si>
  <si>
    <t>Наклейка резиновая квадратная с логотипом RED 19,5x19,5см (на нос доски)</t>
  </si>
  <si>
    <t>ПВХ материал в листах RED PADDLE на отрез (цена за см2)</t>
  </si>
  <si>
    <t>Коврик EVA для SUP доски RED PADDLE на отрез (цена за см2)</t>
  </si>
  <si>
    <t>ПВХ латка для базы плавника RED PADDLE 2019 и ранее</t>
  </si>
  <si>
    <t>Аксессуары GLADIATOR и ADVENTUM для прокатов</t>
  </si>
  <si>
    <t>Весло SUP разборное ADVENTUM Alloy-Nylon 2023</t>
  </si>
  <si>
    <t>Лопасть вторая (вместо ручки) для SUP-весла ADVENTUM Alloy-Nylon 2023</t>
  </si>
  <si>
    <t>Весло SUP разборное GLADIATOR ORIGIN SC white 2023</t>
  </si>
  <si>
    <t>Рюкзак для надувной SUP-доски ADVENTUM (без колес) 2023</t>
  </si>
  <si>
    <t>укажите нужный цвет в комментарии (справа)</t>
  </si>
  <si>
    <t>Манометр RED PADDLE (подходит для ручных SUP-насосов большинства брендов)</t>
  </si>
  <si>
    <t>Шланг для ручного SUP-насоса RED PADDLE Titan-1 (подходит для насосов многих других брендов)</t>
  </si>
  <si>
    <t>Шланг для насоса RED PADDLE Titan-2 (наконечник с двух сторон)</t>
  </si>
  <si>
    <t>Кольцо (стяжка) эластичное для крепления шланга или ручки к насосу RED PADDLE Titan-2</t>
  </si>
  <si>
    <t>Уплотнение для наконечника SUP насоса RED PADDLE (красное кольцо из резины 30х5мм)</t>
  </si>
  <si>
    <t>Уплотнение для поршня насоса RED PADDLE Titan-1 и Titan-2 (резиновое кольцо диам. 88мм)</t>
  </si>
  <si>
    <t>Уплотнение для насоса (гриб) RED PADDLE (кружок из резины диам. 24мм с ножкой)</t>
  </si>
  <si>
    <t>Переключатель режимов для насоса RED PADDLE Titan-2 Isolation Switch</t>
  </si>
  <si>
    <t>Болтик 15мм для зажима для ручки весла RED PADDLE 2015-2023</t>
  </si>
  <si>
    <t>Болтик 17мм для зажима для средней части весла RED PADDLE 2015-2023</t>
  </si>
  <si>
    <t>Пружина-лента с кнопкой диам. 8мм для средней части весла RED PADDLE, нержавеющая сталь</t>
  </si>
  <si>
    <t>SALE! Зажим для ручки весла RED PADDLE CamLock 2015-2018, диам. 29мм</t>
  </si>
  <si>
    <t>SALE! Зажим для ручки весла RED PADDLE TwinPin  2015-2018, диам. 29мм</t>
  </si>
  <si>
    <t>SALE! Зажим для ручки весла MIDI RED PADDLE AntiTwist CamLock 2019-2021, диам. 28мм</t>
  </si>
  <si>
    <t>SALE! Зажим для ручки весла RED PADDLE AntiTwist CamLock 2019-2021, диам. 29мм</t>
  </si>
  <si>
    <t>Зажим для ручки весла RED PADDLE AntiTwist CamLock 2022-2023, диам. 29мм</t>
  </si>
  <si>
    <t>SALE! Зажим для средней части  весла RED PADDLE Middlepart CamLock 2019-2021 диам. 29мм черный</t>
  </si>
  <si>
    <t>Зажим для средней части  весла RED PADDLE Middlepart CamLock 2022-2023 Cruiser диам. 29мм green</t>
  </si>
  <si>
    <t>Зажим для средней части  весла RED PADDLE Middlepart CamLock 2022-2023 Hybrid диам. 29мм light blue</t>
  </si>
  <si>
    <t>Зажим для средней части  весла RED PADDLE Middlepart CamLock 2022-2023 Prime диам. 29мм dark blue</t>
  </si>
  <si>
    <t>Зажим для средней части  весла RED PADDLE Middlepart CamLock 2022-2023 Prime/Hybrid диам. 29мм purple</t>
  </si>
  <si>
    <t>Защита отверстия для кнопки-пружины на средней части весла RED PADDLE 2022-2023</t>
  </si>
  <si>
    <t>Пробки с мини-лишем для соединения частей весла RED PADDLE 2022-2023</t>
  </si>
  <si>
    <t>SALE! Ручка весла RED PADDLE TwinPin Alloy 2011-2018, диам. 25.5мм</t>
  </si>
  <si>
    <t>SALE! Ручка весла RED PADDLE AntiTwist Alloy 2019-2021, диам. 25.5мм</t>
  </si>
  <si>
    <t>SALE! Ручка весла RED PADDLE Glass/Carbon 2015-2018, диам. 25.5мм</t>
  </si>
  <si>
    <t>SALE! Ручка весла RED PADDLE AntiTwist Carbon 50 2019-2021, диам. 25.5мм</t>
  </si>
  <si>
    <t>SALE! Ручка весла RED PADDLE Ultimate LeverLock, диам. 26мм</t>
  </si>
  <si>
    <t>Ручка весла RED PADDLE 5-piece LeverLock, диам. 25.5мм</t>
  </si>
  <si>
    <t>Тросик для ручки весла RED PADDLE Ultimate LeverLock 59см</t>
  </si>
  <si>
    <t>Ручка весла RED PADDLE Alloy 2022-2023, диам. 25.5мм</t>
  </si>
  <si>
    <t>Ручка весла RED PADDLE Cruiser 2022-2023, диам. 25.5мм</t>
  </si>
  <si>
    <t>Ручка весла RED PADDLE Cruiser Tough Small 2022-2023, диам. 24.5мм</t>
  </si>
  <si>
    <t>Ручка весла RED PADDLE Hybrid/Prime 2022-2023, диам. 25.5мм</t>
  </si>
  <si>
    <t>Ручка  полиэтиленовая для вклеивания в SUP-весло RED PADDLE, посадочный диаметр 23мм</t>
  </si>
  <si>
    <t>Ручка полиэтиленовая для вклеивания в SUP-весло RED PADDLE, посадочный диаметр 26мм</t>
  </si>
  <si>
    <t>SALE! Набор демонстрационный из трех мини-досок (однослойная, двухслойная и MSL) RED PADDLE Finger Set 2021</t>
  </si>
  <si>
    <t>Набор демонстрационный из двух мини-досок (однослойная и MSL) RED PADDLE Finger Set 2023</t>
  </si>
  <si>
    <t>Панели стеновые RED PADDLE Tile 60х60см комплект 5шт</t>
  </si>
  <si>
    <t>Панели стеновые RED PADDLE Wall Panel 100х100см комплект 8шт</t>
  </si>
  <si>
    <t>Стенд для каталогов RED PADDLE Brochure Stand</t>
  </si>
  <si>
    <t>Флаг RED PADDLE CO размер L (265х75см), комплект БЕЗ ЧЕХЛА</t>
  </si>
  <si>
    <t>Многоместные SUP-доски</t>
  </si>
  <si>
    <t>введите кол-во:</t>
  </si>
  <si>
    <t>Код:</t>
  </si>
  <si>
    <t>Лента эластичная для крепления багажа на носу SUP-доски RED PADDLE Flat Bungee зеленая короткая</t>
  </si>
  <si>
    <t>Оплата 100% до 15 декабря:</t>
  </si>
  <si>
    <t>Пончо-плащ утепленный RED ORIGINAL Pro Change Jacket EVO LS teal L (на рост 175-190см)</t>
  </si>
  <si>
    <t>Багажные ленты улучшенного качества. Отгрузим бесплатно взамен растянутых (при наличии у вас фото растянутых).</t>
  </si>
  <si>
    <t>Каталог продукции Red Paddle 2024</t>
  </si>
  <si>
    <r>
      <t xml:space="preserve">Доска SUP надувная RED PADDLE 10'2"x29" Ride 2024                    </t>
    </r>
    <r>
      <rPr>
        <b/>
        <i/>
        <sz val="11"/>
        <color rgb="FFC00000"/>
        <rFont val="Calibri"/>
        <family val="2"/>
        <charset val="204"/>
      </rPr>
      <t>кликайте названия товаров для перехода на страничку товара на сайте, а также смотрите примечание к ячейке</t>
    </r>
  </si>
  <si>
    <t>Доска SUP надувная RED PADDLE 10'6"x32" Ride 2024</t>
  </si>
  <si>
    <t>Доска SUP надувная RED PADDLE 10'6"x32" Ride Limited Edition 2024</t>
  </si>
  <si>
    <t>Доска SUP надувная RED PADDLE 10'8"x34" Ride 2024</t>
  </si>
  <si>
    <t>Доска SUP надувная RED PADDLE 11'0"x30" Sport 2024</t>
  </si>
  <si>
    <t>Доска SUP надувная RED PADDLE 11'0"x30" Sport Purple 2024</t>
  </si>
  <si>
    <t>Доска SUP надувная RED PADDLE 11'3"x32" Sport 2024</t>
  </si>
  <si>
    <t>Доска SUP надувная RED PADDLE 11'3"x32" Sport Purple 2024</t>
  </si>
  <si>
    <t>Доска SUP надувная RED PADDLE 10'6"x32" Ride Purple 2024</t>
  </si>
  <si>
    <t>Доска SUP надувная RED PADDLE 12'0"x28" Voyager 2024</t>
  </si>
  <si>
    <t>Доска SUP надувная RED PADDLE 12'6"x32" Voyager 2024</t>
  </si>
  <si>
    <t>Доска SUP надувная RED PADDLE 13'2"x30" Voyager+ 2024</t>
  </si>
  <si>
    <t>Доска SUP надувная RED PADDLE 9'4"x27" Snapper Windsurf 2024</t>
  </si>
  <si>
    <t>Доска SUP надувная RED PADDLE 10'7"x33" Windsurf 2024</t>
  </si>
  <si>
    <t>Доска SUP надувная RED PADDLE 10'7"x33" Windsurf 2024 без рюкзака и насоса</t>
  </si>
  <si>
    <t>Доска SUP надувная RED PADDLE 10'8"x34" Activ 2024</t>
  </si>
  <si>
    <t>Доска SUP надувная RED PADDLE 11'0"x34" Wild 2024</t>
  </si>
  <si>
    <t>Доска SUP надувная RED PADDLE 12'0"x34" All Ride 2024</t>
  </si>
  <si>
    <t>Доска SUP надувная RED PADDLE 8'10"x30" Compact Package 2024</t>
  </si>
  <si>
    <t>Доска SUP надувная RED PADDLE 9'6"x32" Compact Package 2024</t>
  </si>
  <si>
    <t>Доска SUP надувная RED PADDLE 11'0"x32" Compact Package 2024</t>
  </si>
  <si>
    <t>Доска SUP надувная RED PADDLE 12'0"x32" Compact Package 2024</t>
  </si>
  <si>
    <t>Доска SUP надувная четырехместная RED PADDLE 22'0"x30" Dragon 2024</t>
  </si>
  <si>
    <t>Доска SUP надувная восьмиместная RED PADDLE 17'0"x60" Ride XL 2024</t>
  </si>
  <si>
    <t>Доска SUP надувная RED PADDLE 10'6"x32" Ride 2024 без рюкзака и насоса</t>
  </si>
  <si>
    <t>Доска SUP надувная RED PADDLE 10'8"x34" Ride 2024 без рюкзака и насоса</t>
  </si>
  <si>
    <t>Лопасть вторая (вместо ручки) для SUP-весла GLADIATOR ORIGIN SС 2023 белая</t>
  </si>
  <si>
    <t>Насос для SUP-доски ручной двухходовой GLADIATOR ORIGIN 2023</t>
  </si>
  <si>
    <t>Весло SUP неразборное регулируемое RED PADDLE Cruiser Tough Vario (стекловолокно/нейлон)</t>
  </si>
  <si>
    <t xml:space="preserve"> Весло SUP разборное RED PADDLE Cruiser Tough 3-piece (стекловолокно/нейлон)</t>
  </si>
  <si>
    <t>Весло SUP разборное подростковое RED PADDLE Cruiser Tough Small 3-piece (стекловолокно/нейлон)</t>
  </si>
  <si>
    <t>Весло SUP разборное RED PADDLE Hybrid Tough 3-piece (50% карбон/нейлон) Blue</t>
  </si>
  <si>
    <t>Весло SUP разборное RED PADDLE Hybrid Tough 3-piece (50% карбон/нейлон) Purple</t>
  </si>
  <si>
    <t>Весло SUP разборное RED PADDLE Prime Tough 3-piece (100% карбон/нейлон) Blue</t>
  </si>
  <si>
    <t>Весло SUP разборное RED PADDLE Prime Tough 3-piece (100% карбон/нейлон) Purple</t>
  </si>
  <si>
    <t>Весло SUP разборное RED PADDLE Prime 3-piece (100% карбон) Blue</t>
  </si>
  <si>
    <t>Весло SUP разборное RED PADDLE Prime 3-piece (100% карбон) Purple</t>
  </si>
  <si>
    <t>Весло SUP разборное сверхкомпактное RED PADDLE Compact 5-piece (100% карбон/нейлон)</t>
  </si>
  <si>
    <t>2232</t>
  </si>
  <si>
    <t>Пончо-полотенце микрофибра RED ORIGINAL Quick Dry Change Robe navy KIDS Small (на рост до 145см)</t>
  </si>
  <si>
    <t>Весло SUP цельное RED PADDLE Ultimate Fixed (100% карбон)</t>
  </si>
  <si>
    <t>Весло SUP неразборное регулируемое RED PADDLE Ultimate Vario (100% карбон)</t>
  </si>
  <si>
    <t>Весло SUP разборное RED PADDLE Ultimate 3-piece (100% карбон)</t>
  </si>
  <si>
    <t>Стяжка для надувной SUP-доски RED PADDLE</t>
  </si>
  <si>
    <t>Рюкзак для надувной SUP-доски RED PADDLE ATB Transformer</t>
  </si>
  <si>
    <t>Плавник RED PADDLE Plastic Fin 8" 200mm US Box (болтик в комплекте), черный</t>
  </si>
  <si>
    <t>Плавник литой RED PADDLE iFin (требует приклеивания) 2011-2020 (высота 11см), красный</t>
  </si>
  <si>
    <t>Флаг RED PADDLE CO размер M (250х68см), комплект с чехлом</t>
  </si>
  <si>
    <t>Доска SUP надувная RED PADDLE 9'6"x34" Wild 2024</t>
  </si>
  <si>
    <t>Рюкзак для надувной SUP-доски GLADIATOR ORIGIN (без колес) 2023</t>
  </si>
  <si>
    <t>Лиш SUP витой ADVENTUM 8'0" 2023</t>
  </si>
  <si>
    <t>Лиш SUP витой GLADIATOR ORIGIN/PRO 2023</t>
  </si>
  <si>
    <t>Паруса в комплекте (парус, мачта, гик, шарнир, чехол)</t>
  </si>
  <si>
    <t>Паруса</t>
  </si>
  <si>
    <t>Парус в комплекте RED PADDLE Windsurf Rig Pack 1,5м2 (парус, мачта, гик, шарнир, чехол)</t>
  </si>
  <si>
    <t>Парус в комплекте RED PADDLE Windsurf Rig Pack 2,5м2 (парус, мачта, гик, шарнир, чехол)</t>
  </si>
  <si>
    <t>Парус в комплекте RED PADDLE Windsurf Rig Pack 3,5м2 (парус, мачта, гик, шарнир, чехол)</t>
  </si>
  <si>
    <t>Парус в комплекте RED PADDLE Windsurf Rig Pack 4,5м2 (парус, мачта, гик, шарнир, чехол)</t>
  </si>
  <si>
    <t>Пончо-плащ утепленный RED ORIGINAL Pro Change Jacket EVO LS teal S (на рост 145-160см)</t>
  </si>
  <si>
    <t>Пончо-плащ утепленный RED ORIGINAL Pro Change Jacket EVO LS teal XL (на рост от 190см)</t>
  </si>
  <si>
    <t>Пончо-плащ утепленный RED ORIGINAL Pro Change Jacket EVO LS parker green S (на рост 145-160см)</t>
  </si>
  <si>
    <t>Пончо-плащ утепленный RED ORIGINAL Pro Change Jacket EVO LS parker green M (на рост 155-175см)</t>
  </si>
  <si>
    <t>Пончо-плащ утепленный RED ORIGINAL Pro Change Jacket EVO LS parker green XL (на рост от 190см)</t>
  </si>
  <si>
    <t>Пончо-плащ утепленный RED ORIGINAL Pro Change Jacket EVO LS stealth black L (на рост 175-190см)</t>
  </si>
  <si>
    <t>Пончо-плащ утепленный RED ORIGINAL Pro Change Jacket EVO LS stealth black S (на рост 145-160см)</t>
  </si>
  <si>
    <t>Пончо-плащ утепленный RED ORIGINAL Pro Change Jacket EVO LS stealth black M (на рост 155-175см)</t>
  </si>
  <si>
    <t>Пончо-плащ утепленный RED ORIGINAL Pro Change Jacket EVO LS stealth black XL (на рост от 190см)</t>
  </si>
  <si>
    <t>Пончо-плащ утепленный RED ORIGINAL Pro Change Jacket EVO LS navy S (на рост 145-160см)</t>
  </si>
  <si>
    <t>Рюкзак герметичный RED ORIGINAL Waterproof Backpack 30L obsidian black</t>
  </si>
  <si>
    <t>Рюкзак герметичный RED ORIGINAL Waterproof Backpack 30L storm blue</t>
  </si>
  <si>
    <t>Рюкзак для надувной SUP-доски RED PADDLE ATB Ride</t>
  </si>
  <si>
    <t>Плавник эластичный SALTY FIN US Box (болтик в комплекте) River Flexi 9" 233mm, black</t>
  </si>
  <si>
    <t>Плавник SALTY FIN 30% fiberglass US Box (болтик в комплекте) Surfing 9" 230mm black</t>
  </si>
  <si>
    <t>Плавник литой RED PADDLE iFin (требует приклеивания) 2021-2024 (высота 11,5см), красный</t>
  </si>
  <si>
    <t>Закладная-накладка с резьбой для установки паруса RED PADDLE 2022-2024</t>
  </si>
  <si>
    <t xml:space="preserve">Предзаказная форма 2024 для райдеров. </t>
  </si>
  <si>
    <t>Гермомешок-рюкзак RED ORIGINAL Roll Top Dry Bag V2 30L deep blue</t>
  </si>
  <si>
    <t>Гермомешок-рюкзак  RED ORIGINAL Roll Top Dry Bag V2 30L ride blue</t>
  </si>
  <si>
    <t>Гермомешок-рюкзак  RED ORIGINAL Roll Top Dry Bag V2 30L venture purple</t>
  </si>
  <si>
    <t>Гермомешок-рюкзак  RED ORIGINAL Roll Top Dry Bag V2 60L deep blue</t>
  </si>
  <si>
    <t>Гермомешок-рюкзак  RED ORIGINAL Roll Top Dry Bag V2 60L ride blue</t>
  </si>
  <si>
    <t>Гермомешок-рюкзак  RED ORIGINAL Roll Top Dry Bag V2 60L venture purple</t>
  </si>
  <si>
    <t>Доска SUP надувная RED PADDLE 12'6"x30"x12cm Sport+ Woven 2024</t>
  </si>
  <si>
    <t>Доска SUP надувная RED PADDLE 12'6"x30"x12cm Sport+ Woven 2024 без рюкзака и насоса</t>
  </si>
  <si>
    <t>Доска SUP надувная RED PADDLE 14'0"x28" Sport+ Woven 2024</t>
  </si>
  <si>
    <t>Доска SUP надувная RED PADDLE 14'0"x28" Sport+ Woven 2024 без рюкзака и насоса</t>
  </si>
  <si>
    <t>Рюкзак для надувной SUP-доски большого размера RED PADDLE ATB Large</t>
  </si>
  <si>
    <t>Доска SUP надувная RED PADDLE 12'6"x25" Elite Woven 2024</t>
  </si>
  <si>
    <t>Доска SUP надувная RED PADDLE 12'6"x25" Elite Woven 2024 без рюкзака и насоса</t>
  </si>
  <si>
    <t>Доска SUP надувная RED PADDLE 14'0"x26" Elite Woven 2024</t>
  </si>
  <si>
    <t>Доска SUP надувная RED PADDLE 14'0"x26" Elite Woven 2024 без рюкзака и насоса</t>
  </si>
  <si>
    <t>Одноместные SUP-доски</t>
  </si>
  <si>
    <t>Суперлегкие и компактные доски</t>
  </si>
  <si>
    <t>Доска SUP надувная двухместная RED PADDLE 15'0"x34" Voyager Tandem 2024</t>
  </si>
  <si>
    <t>Минимальная сумма заказа - 5000 рублей.</t>
  </si>
  <si>
    <r>
      <t xml:space="preserve">Дедлайн подачи предзаказа: </t>
    </r>
    <r>
      <rPr>
        <b/>
        <sz val="12"/>
        <color rgb="FFC00000"/>
        <rFont val="Calibri"/>
        <family val="2"/>
        <charset val="204"/>
      </rPr>
      <t>14 декабря 2023</t>
    </r>
    <r>
      <rPr>
        <b/>
        <sz val="12"/>
        <color rgb="FFFF0000"/>
        <rFont val="Calibri"/>
        <family val="2"/>
        <charset val="204"/>
      </rPr>
      <t xml:space="preserve">, </t>
    </r>
    <r>
      <rPr>
        <sz val="12"/>
        <rFont val="Calibri"/>
        <family val="2"/>
        <charset val="204"/>
      </rPr>
      <t>оплата не позднее 15 декабря 2023</t>
    </r>
  </si>
  <si>
    <t>Шарнир для виндсерфинга с базой RED PADDLE 2022-2024 Knuckle UJ/BASE, длина болта 10мм</t>
  </si>
  <si>
    <r>
      <t xml:space="preserve">Приход во Владивосток: </t>
    </r>
    <r>
      <rPr>
        <b/>
        <sz val="12"/>
        <color indexed="8"/>
        <rFont val="Calibri"/>
        <family val="2"/>
        <charset val="204"/>
      </rPr>
      <t xml:space="preserve">15 марта 2024, </t>
    </r>
    <r>
      <rPr>
        <sz val="12"/>
        <color indexed="8"/>
        <rFont val="Calibri"/>
        <family val="2"/>
        <charset val="204"/>
      </rPr>
      <t>в Москву</t>
    </r>
    <r>
      <rPr>
        <b/>
        <sz val="12"/>
        <color indexed="8"/>
        <rFont val="Calibri"/>
        <family val="2"/>
        <charset val="204"/>
      </rPr>
      <t xml:space="preserve"> 20 апреля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</si>
</sst>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 [$USD]"/>
    <numFmt numFmtId="165" formatCode="#,##0\ &quot;р.&quot;"/>
    <numFmt numFmtId="166" formatCode="#,##0.00\ [$EUR]"/>
    <numFmt numFmtId="167" formatCode="#,##0.00&quot;р.&quot;"/>
    <numFmt numFmtId="168" formatCode="#,##0.00\ &quot;р.&quot;"/>
    <numFmt numFmtId="169" formatCode="#,##0.00\ &quot;₽&quot;"/>
  </numFmts>
  <fonts count="75" x14ac:knownFonts="1">
    <font>
      <sz val="11"/>
      <color theme="1"/>
      <name val="Calibri"/>
      <family val="2"/>
      <charset val="204"/>
      <scheme val="minor"/>
    </font>
    <font>
      <sz val="11"/>
      <color theme="1"/>
      <name val="Calibri"/>
      <family val="2"/>
      <charset val="204"/>
      <scheme val="minor"/>
    </font>
    <font>
      <b/>
      <sz val="11"/>
      <color theme="0"/>
      <name val="Calibri"/>
      <family val="2"/>
      <charset val="204"/>
      <scheme val="minor"/>
    </font>
    <font>
      <b/>
      <sz val="11"/>
      <color theme="1"/>
      <name val="Calibri"/>
      <family val="2"/>
      <charset val="204"/>
      <scheme val="minor"/>
    </font>
    <font>
      <b/>
      <sz val="10"/>
      <color theme="1"/>
      <name val="Calibri"/>
      <family val="2"/>
      <charset val="204"/>
      <scheme val="minor"/>
    </font>
    <font>
      <b/>
      <sz val="16"/>
      <color theme="1"/>
      <name val="Calibri"/>
      <family val="2"/>
      <charset val="204"/>
      <scheme val="minor"/>
    </font>
    <font>
      <sz val="9"/>
      <color theme="1"/>
      <name val="Calibri"/>
      <family val="2"/>
      <charset val="204"/>
      <scheme val="minor"/>
    </font>
    <font>
      <b/>
      <sz val="12"/>
      <name val="Calibri"/>
      <family val="2"/>
      <charset val="204"/>
      <scheme val="minor"/>
    </font>
    <font>
      <b/>
      <sz val="11"/>
      <name val="Calibri"/>
      <family val="2"/>
      <charset val="204"/>
      <scheme val="minor"/>
    </font>
    <font>
      <i/>
      <sz val="8"/>
      <name val="Calibri"/>
      <family val="2"/>
      <charset val="204"/>
      <scheme val="minor"/>
    </font>
    <font>
      <b/>
      <i/>
      <sz val="11"/>
      <name val="Calibri"/>
      <family val="2"/>
      <charset val="204"/>
      <scheme val="minor"/>
    </font>
    <font>
      <b/>
      <i/>
      <sz val="12"/>
      <color theme="0"/>
      <name val="Calibri"/>
      <family val="2"/>
      <charset val="204"/>
      <scheme val="minor"/>
    </font>
    <font>
      <b/>
      <sz val="12"/>
      <color theme="1"/>
      <name val="Calibri"/>
      <family val="2"/>
      <charset val="204"/>
      <scheme val="minor"/>
    </font>
    <font>
      <b/>
      <sz val="11"/>
      <color theme="0"/>
      <name val="Calibri"/>
      <family val="2"/>
      <scheme val="minor"/>
    </font>
    <font>
      <b/>
      <sz val="12"/>
      <color theme="0"/>
      <name val="Calibri"/>
      <family val="2"/>
      <scheme val="minor"/>
    </font>
    <font>
      <b/>
      <sz val="12"/>
      <color theme="0"/>
      <name val="Calibri"/>
      <family val="2"/>
      <charset val="204"/>
      <scheme val="minor"/>
    </font>
    <font>
      <b/>
      <sz val="9"/>
      <color indexed="8"/>
      <name val="Calibri"/>
      <family val="2"/>
      <charset val="204"/>
    </font>
    <font>
      <b/>
      <sz val="11"/>
      <color theme="1"/>
      <name val="Calibri"/>
      <family val="2"/>
      <scheme val="minor"/>
    </font>
    <font>
      <b/>
      <sz val="13"/>
      <color theme="1"/>
      <name val="Calibri"/>
      <family val="2"/>
      <charset val="204"/>
      <scheme val="minor"/>
    </font>
    <font>
      <b/>
      <sz val="14"/>
      <color theme="1"/>
      <name val="Calibri"/>
      <family val="2"/>
      <charset val="204"/>
      <scheme val="minor"/>
    </font>
    <font>
      <b/>
      <sz val="9"/>
      <color theme="0"/>
      <name val="Calibri"/>
      <family val="2"/>
      <charset val="204"/>
      <scheme val="minor"/>
    </font>
    <font>
      <u/>
      <sz val="11"/>
      <color theme="10"/>
      <name val="Calibri"/>
      <family val="2"/>
    </font>
    <font>
      <sz val="11"/>
      <name val="Calibri"/>
      <family val="2"/>
    </font>
    <font>
      <b/>
      <sz val="12"/>
      <color theme="0" tint="-0.499984740745262"/>
      <name val="Calibri"/>
      <family val="2"/>
      <charset val="204"/>
      <scheme val="minor"/>
    </font>
    <font>
      <b/>
      <sz val="12"/>
      <color rgb="FF002060"/>
      <name val="Calibri"/>
      <family val="2"/>
      <charset val="204"/>
      <scheme val="minor"/>
    </font>
    <font>
      <sz val="10"/>
      <color theme="1"/>
      <name val="Calibri"/>
      <family val="2"/>
      <charset val="204"/>
      <scheme val="minor"/>
    </font>
    <font>
      <b/>
      <sz val="12"/>
      <name val="Calibri"/>
      <family val="2"/>
    </font>
    <font>
      <sz val="12"/>
      <color rgb="FF002060"/>
      <name val="Calibri"/>
      <family val="2"/>
      <charset val="204"/>
      <scheme val="minor"/>
    </font>
    <font>
      <b/>
      <sz val="9"/>
      <color theme="1"/>
      <name val="Calibri"/>
      <family val="2"/>
      <scheme val="minor"/>
    </font>
    <font>
      <b/>
      <sz val="8"/>
      <color theme="1"/>
      <name val="Calibri"/>
      <family val="2"/>
      <scheme val="minor"/>
    </font>
    <font>
      <b/>
      <sz val="11"/>
      <color theme="0" tint="-0.499984740745262"/>
      <name val="Calibri"/>
      <family val="2"/>
      <charset val="204"/>
      <scheme val="minor"/>
    </font>
    <font>
      <b/>
      <sz val="12"/>
      <color theme="0" tint="-0.34998626667073579"/>
      <name val="Calibri"/>
      <family val="2"/>
      <charset val="204"/>
      <scheme val="minor"/>
    </font>
    <font>
      <sz val="11"/>
      <name val="Calibri"/>
      <family val="2"/>
      <charset val="204"/>
    </font>
    <font>
      <b/>
      <sz val="10"/>
      <color theme="0"/>
      <name val="Calibri"/>
      <family val="2"/>
      <scheme val="minor"/>
    </font>
    <font>
      <sz val="11"/>
      <name val="Calibri"/>
      <family val="2"/>
      <charset val="204"/>
      <scheme val="minor"/>
    </font>
    <font>
      <b/>
      <sz val="11"/>
      <name val="Calibri"/>
      <family val="2"/>
      <charset val="204"/>
    </font>
    <font>
      <b/>
      <sz val="8"/>
      <color theme="1"/>
      <name val="Calibri"/>
      <family val="2"/>
      <charset val="204"/>
      <scheme val="minor"/>
    </font>
    <font>
      <b/>
      <sz val="10"/>
      <name val="Calibri"/>
      <family val="2"/>
      <charset val="204"/>
      <scheme val="minor"/>
    </font>
    <font>
      <sz val="12"/>
      <color theme="1"/>
      <name val="Calibri"/>
      <family val="2"/>
      <scheme val="minor"/>
    </font>
    <font>
      <b/>
      <sz val="12"/>
      <color theme="1"/>
      <name val="Calibri"/>
      <family val="2"/>
      <scheme val="minor"/>
    </font>
    <font>
      <sz val="12"/>
      <color indexed="8"/>
      <name val="Calibri"/>
      <family val="2"/>
      <charset val="204"/>
    </font>
    <font>
      <b/>
      <i/>
      <sz val="12"/>
      <color rgb="FFC00000"/>
      <name val="Calibri"/>
      <family val="2"/>
      <charset val="204"/>
      <scheme val="minor"/>
    </font>
    <font>
      <b/>
      <i/>
      <sz val="11"/>
      <color theme="0"/>
      <name val="Calibri"/>
      <family val="2"/>
      <charset val="204"/>
      <scheme val="minor"/>
    </font>
    <font>
      <sz val="12"/>
      <name val="Calibri"/>
      <family val="2"/>
      <charset val="204"/>
    </font>
    <font>
      <sz val="9"/>
      <color indexed="81"/>
      <name val="Tahoma"/>
      <family val="2"/>
      <charset val="204"/>
    </font>
    <font>
      <b/>
      <sz val="9"/>
      <color indexed="81"/>
      <name val="Tahoma"/>
      <family val="2"/>
      <charset val="204"/>
    </font>
    <font>
      <b/>
      <sz val="12"/>
      <color rgb="FFFF0000"/>
      <name val="Calibri"/>
      <family val="2"/>
      <charset val="204"/>
    </font>
    <font>
      <b/>
      <sz val="8"/>
      <name val="Calibri"/>
      <family val="2"/>
      <charset val="204"/>
      <scheme val="minor"/>
    </font>
    <font>
      <b/>
      <sz val="11"/>
      <color rgb="FFC00000"/>
      <name val="Calibri"/>
      <family val="2"/>
      <charset val="204"/>
      <scheme val="minor"/>
    </font>
    <font>
      <b/>
      <i/>
      <sz val="14"/>
      <color rgb="FFC00000"/>
      <name val="Calibri"/>
      <family val="2"/>
      <charset val="204"/>
      <scheme val="minor"/>
    </font>
    <font>
      <b/>
      <i/>
      <sz val="11"/>
      <color rgb="FFC00000"/>
      <name val="Calibri"/>
      <family val="2"/>
      <charset val="204"/>
      <scheme val="minor"/>
    </font>
    <font>
      <b/>
      <sz val="10"/>
      <color rgb="FFC00000"/>
      <name val="Calibri"/>
      <family val="2"/>
      <charset val="204"/>
      <scheme val="minor"/>
    </font>
    <font>
      <b/>
      <sz val="9"/>
      <color rgb="FFC00000"/>
      <name val="Calibri"/>
      <family val="2"/>
      <charset val="204"/>
    </font>
    <font>
      <sz val="10"/>
      <color rgb="FFC00000"/>
      <name val="Calibri"/>
      <family val="2"/>
      <charset val="204"/>
      <scheme val="minor"/>
    </font>
    <font>
      <sz val="11"/>
      <color rgb="FFC00000"/>
      <name val="Calibri"/>
      <family val="2"/>
      <charset val="204"/>
      <scheme val="minor"/>
    </font>
    <font>
      <sz val="8"/>
      <color rgb="FFC00000"/>
      <name val="Calibri"/>
      <family val="2"/>
      <charset val="204"/>
      <scheme val="minor"/>
    </font>
    <font>
      <b/>
      <sz val="8"/>
      <color rgb="FFC00000"/>
      <name val="Calibri"/>
      <family val="2"/>
      <charset val="204"/>
      <scheme val="minor"/>
    </font>
    <font>
      <i/>
      <sz val="8"/>
      <color theme="1"/>
      <name val="Calibri"/>
      <family val="2"/>
      <charset val="204"/>
      <scheme val="minor"/>
    </font>
    <font>
      <b/>
      <i/>
      <sz val="10"/>
      <color theme="0"/>
      <name val="Calibri"/>
      <family val="2"/>
      <charset val="204"/>
      <scheme val="minor"/>
    </font>
    <font>
      <b/>
      <u/>
      <sz val="11"/>
      <color rgb="FF000099"/>
      <name val="Calibri"/>
      <family val="2"/>
      <charset val="204"/>
    </font>
    <font>
      <b/>
      <i/>
      <sz val="11"/>
      <color rgb="FFC00000"/>
      <name val="Calibri"/>
      <family val="2"/>
      <charset val="204"/>
    </font>
    <font>
      <b/>
      <sz val="10"/>
      <color rgb="FF002060"/>
      <name val="Calibri"/>
      <family val="2"/>
      <charset val="204"/>
      <scheme val="minor"/>
    </font>
    <font>
      <b/>
      <sz val="13"/>
      <name val="Calibri"/>
      <family val="2"/>
      <charset val="204"/>
      <scheme val="minor"/>
    </font>
    <font>
      <b/>
      <sz val="8"/>
      <color rgb="FF0070C0"/>
      <name val="Calibri"/>
      <family val="2"/>
      <charset val="204"/>
      <scheme val="minor"/>
    </font>
    <font>
      <b/>
      <sz val="10"/>
      <color theme="0"/>
      <name val="Calibri"/>
      <family val="2"/>
      <charset val="204"/>
      <scheme val="minor"/>
    </font>
    <font>
      <b/>
      <u/>
      <sz val="14"/>
      <color rgb="FF000099"/>
      <name val="Calibri"/>
      <family val="2"/>
      <charset val="204"/>
    </font>
    <font>
      <b/>
      <i/>
      <sz val="14"/>
      <name val="Calibri"/>
      <family val="2"/>
      <charset val="204"/>
      <scheme val="minor"/>
    </font>
    <font>
      <sz val="9"/>
      <name val="Calibri"/>
      <family val="2"/>
      <charset val="204"/>
    </font>
    <font>
      <b/>
      <sz val="12"/>
      <color indexed="8"/>
      <name val="Calibri"/>
      <family val="2"/>
      <charset val="204"/>
    </font>
    <font>
      <sz val="12"/>
      <name val="Calibri"/>
      <family val="2"/>
    </font>
    <font>
      <b/>
      <sz val="13"/>
      <name val="Calibri"/>
      <family val="2"/>
      <scheme val="minor"/>
    </font>
    <font>
      <b/>
      <sz val="13"/>
      <name val="Calibri"/>
      <family val="2"/>
    </font>
    <font>
      <b/>
      <sz val="12"/>
      <name val="Calibri"/>
      <family val="2"/>
      <scheme val="minor"/>
    </font>
    <font>
      <b/>
      <i/>
      <sz val="10"/>
      <name val="Calibri"/>
      <family val="2"/>
    </font>
    <font>
      <b/>
      <sz val="12"/>
      <color rgb="FFC00000"/>
      <name val="Calibri"/>
      <family val="2"/>
      <charset val="204"/>
    </font>
  </fonts>
  <fills count="11">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C00000"/>
        <bgColor indexed="64"/>
      </patternFill>
    </fill>
    <fill>
      <patternFill patternType="solid">
        <fgColor theme="1" tint="4.9989318521683403E-2"/>
        <bgColor indexed="64"/>
      </patternFill>
    </fill>
    <fill>
      <patternFill patternType="solid">
        <fgColor theme="1"/>
        <bgColor indexed="64"/>
      </patternFill>
    </fill>
    <fill>
      <patternFill patternType="solid">
        <fgColor rgb="FF002060"/>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FFF99"/>
        <bgColor indexed="64"/>
      </patternFill>
    </fill>
  </fills>
  <borders count="87">
    <border>
      <left/>
      <right/>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indexed="64"/>
      </left>
      <right/>
      <top/>
      <bottom/>
      <diagonal/>
    </border>
    <border>
      <left/>
      <right style="medium">
        <color indexed="64"/>
      </right>
      <top/>
      <bottom/>
      <diagonal/>
    </border>
    <border>
      <left/>
      <right style="thin">
        <color theme="0"/>
      </right>
      <top style="thin">
        <color theme="0"/>
      </top>
      <bottom style="thin">
        <color theme="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theme="0"/>
      </top>
      <bottom style="medium">
        <color theme="0"/>
      </bottom>
      <diagonal/>
    </border>
    <border>
      <left/>
      <right/>
      <top/>
      <bottom style="thin">
        <color theme="0"/>
      </bottom>
      <diagonal/>
    </border>
    <border>
      <left/>
      <right style="thin">
        <color theme="0"/>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ck">
        <color theme="0"/>
      </left>
      <right style="thick">
        <color theme="0"/>
      </right>
      <top/>
      <bottom style="thick">
        <color theme="0"/>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indexed="64"/>
      </top>
      <bottom/>
      <diagonal/>
    </border>
    <border>
      <left/>
      <right style="medium">
        <color indexed="64"/>
      </right>
      <top style="thin">
        <color indexed="64"/>
      </top>
      <bottom style="thin">
        <color theme="0"/>
      </bottom>
      <diagonal/>
    </border>
    <border>
      <left style="medium">
        <color theme="0"/>
      </left>
      <right style="medium">
        <color theme="0"/>
      </right>
      <top/>
      <bottom/>
      <diagonal/>
    </border>
    <border>
      <left style="medium">
        <color theme="0"/>
      </left>
      <right style="thin">
        <color theme="0"/>
      </right>
      <top/>
      <bottom style="thin">
        <color theme="0"/>
      </bottom>
      <diagonal/>
    </border>
    <border>
      <left style="thin">
        <color theme="0"/>
      </left>
      <right style="thin">
        <color theme="0"/>
      </right>
      <top/>
      <bottom/>
      <diagonal/>
    </border>
    <border>
      <left style="thin">
        <color theme="0"/>
      </left>
      <right style="thin">
        <color theme="0"/>
      </right>
      <top/>
      <bottom style="thin">
        <color theme="0" tint="-0.499984740745262"/>
      </bottom>
      <diagonal/>
    </border>
    <border>
      <left/>
      <right style="medium">
        <color indexed="64"/>
      </right>
      <top style="thin">
        <color theme="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0"/>
      </top>
      <bottom style="thin">
        <color theme="0"/>
      </bottom>
      <diagonal/>
    </border>
    <border>
      <left style="medium">
        <color indexed="64"/>
      </left>
      <right/>
      <top/>
      <bottom style="thin">
        <color theme="0"/>
      </bottom>
      <diagonal/>
    </border>
    <border>
      <left style="medium">
        <color indexed="64"/>
      </left>
      <right style="medium">
        <color indexed="64"/>
      </right>
      <top/>
      <bottom style="medium">
        <color indexed="64"/>
      </bottom>
      <diagonal/>
    </border>
    <border>
      <left style="medium">
        <color indexed="64"/>
      </left>
      <right/>
      <top style="thin">
        <color theme="0"/>
      </top>
      <bottom style="thin">
        <color theme="0"/>
      </bottom>
      <diagonal/>
    </border>
    <border>
      <left style="thin">
        <color theme="0"/>
      </left>
      <right style="thin">
        <color theme="0"/>
      </right>
      <top/>
      <bottom style="thin">
        <color theme="0"/>
      </bottom>
      <diagonal/>
    </border>
    <border>
      <left style="medium">
        <color indexed="64"/>
      </left>
      <right/>
      <top style="thin">
        <color theme="0"/>
      </top>
      <bottom/>
      <diagonal/>
    </border>
    <border>
      <left style="medium">
        <color indexed="64"/>
      </left>
      <right style="thin">
        <color theme="0" tint="-0.499984740745262"/>
      </right>
      <top/>
      <bottom/>
      <diagonal/>
    </border>
    <border>
      <left style="medium">
        <color indexed="64"/>
      </left>
      <right style="medium">
        <color indexed="64"/>
      </right>
      <top style="thin">
        <color theme="0"/>
      </top>
      <bottom style="thin">
        <color theme="0"/>
      </bottom>
      <diagonal/>
    </border>
    <border>
      <left style="thin">
        <color theme="0" tint="-0.499984740745262"/>
      </left>
      <right/>
      <top/>
      <bottom/>
      <diagonal/>
    </border>
    <border>
      <left style="medium">
        <color theme="0"/>
      </left>
      <right/>
      <top style="medium">
        <color indexed="64"/>
      </top>
      <bottom style="medium">
        <color theme="0"/>
      </bottom>
      <diagonal/>
    </border>
    <border>
      <left/>
      <right/>
      <top style="medium">
        <color indexed="64"/>
      </top>
      <bottom style="medium">
        <color theme="0"/>
      </bottom>
      <diagonal/>
    </border>
    <border>
      <left/>
      <right style="medium">
        <color theme="0"/>
      </right>
      <top style="medium">
        <color indexed="64"/>
      </top>
      <bottom style="medium">
        <color theme="0"/>
      </bottom>
      <diagonal/>
    </border>
    <border>
      <left style="thin">
        <color theme="0"/>
      </left>
      <right style="thin">
        <color theme="0"/>
      </right>
      <top style="medium">
        <color indexed="64"/>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bottom style="medium">
        <color theme="0"/>
      </bottom>
      <diagonal/>
    </border>
    <border>
      <left/>
      <right/>
      <top/>
      <bottom style="medium">
        <color theme="0"/>
      </bottom>
      <diagonal/>
    </border>
    <border>
      <left style="medium">
        <color theme="0"/>
      </left>
      <right/>
      <top style="medium">
        <color indexed="64"/>
      </top>
      <bottom/>
      <diagonal/>
    </border>
    <border>
      <left style="medium">
        <color theme="0"/>
      </left>
      <right style="medium">
        <color theme="0"/>
      </right>
      <top style="medium">
        <color indexed="64"/>
      </top>
      <bottom/>
      <diagonal/>
    </border>
    <border>
      <left/>
      <right style="medium">
        <color theme="0"/>
      </right>
      <top style="medium">
        <color indexed="64"/>
      </top>
      <bottom/>
      <diagonal/>
    </border>
    <border>
      <left style="thin">
        <color theme="0"/>
      </left>
      <right/>
      <top style="thin">
        <color theme="0"/>
      </top>
      <bottom style="thin">
        <color theme="0"/>
      </bottom>
      <diagonal/>
    </border>
    <border>
      <left style="medium">
        <color indexed="64"/>
      </left>
      <right style="medium">
        <color theme="0"/>
      </right>
      <top/>
      <bottom/>
      <diagonal/>
    </border>
    <border>
      <left/>
      <right style="medium">
        <color indexed="64"/>
      </right>
      <top style="thin">
        <color theme="0"/>
      </top>
      <bottom style="thin">
        <color theme="0"/>
      </bottom>
      <diagonal/>
    </border>
    <border>
      <left style="thin">
        <color theme="0"/>
      </left>
      <right/>
      <top style="thin">
        <color theme="0"/>
      </top>
      <bottom/>
      <diagonal/>
    </border>
    <border>
      <left/>
      <right style="thin">
        <color theme="0" tint="-0.24994659260841701"/>
      </right>
      <top style="thin">
        <color theme="0" tint="-0.24994659260841701"/>
      </top>
      <bottom/>
      <diagonal/>
    </border>
    <border>
      <left/>
      <right style="thin">
        <color theme="0" tint="-0.24994659260841701"/>
      </right>
      <top/>
      <bottom style="thin">
        <color theme="0" tint="-0.24994659260841701"/>
      </bottom>
      <diagonal/>
    </border>
    <border>
      <left style="thick">
        <color theme="0"/>
      </left>
      <right/>
      <top/>
      <bottom/>
      <diagonal/>
    </border>
    <border>
      <left/>
      <right style="thick">
        <color theme="0"/>
      </right>
      <top/>
      <bottom/>
      <diagonal/>
    </border>
    <border>
      <left style="thick">
        <color theme="0"/>
      </left>
      <right/>
      <top/>
      <bottom style="thick">
        <color theme="0"/>
      </bottom>
      <diagonal/>
    </border>
    <border>
      <left/>
      <right style="thick">
        <color theme="0"/>
      </right>
      <top/>
      <bottom style="thick">
        <color theme="0"/>
      </bottom>
      <diagonal/>
    </border>
    <border>
      <left style="medium">
        <color theme="0"/>
      </left>
      <right/>
      <top style="thin">
        <color theme="0"/>
      </top>
      <bottom style="thin">
        <color theme="0"/>
      </bottom>
      <diagonal/>
    </border>
    <border>
      <left style="thick">
        <color rgb="FFFFC000"/>
      </left>
      <right/>
      <top style="thick">
        <color rgb="FFFFC000"/>
      </top>
      <bottom style="thick">
        <color rgb="FFFFC000"/>
      </bottom>
      <diagonal/>
    </border>
    <border>
      <left/>
      <right style="thick">
        <color rgb="FFFFC000"/>
      </right>
      <top style="thick">
        <color rgb="FFFFC000"/>
      </top>
      <bottom style="thick">
        <color rgb="FFFFC000"/>
      </bottom>
      <diagonal/>
    </border>
    <border>
      <left style="medium">
        <color indexed="64"/>
      </left>
      <right/>
      <top/>
      <bottom style="thin">
        <color theme="0" tint="-0.24994659260841701"/>
      </bottom>
      <diagonal/>
    </border>
    <border>
      <left style="medium">
        <color indexed="64"/>
      </left>
      <right/>
      <top style="thin">
        <color theme="0" tint="-0.24994659260841701"/>
      </top>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499984740745262"/>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style="thin">
        <color theme="0"/>
      </left>
      <right style="thin">
        <color theme="0"/>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medium">
        <color indexed="64"/>
      </left>
      <right style="thin">
        <color theme="0"/>
      </right>
      <top style="thin">
        <color indexed="64"/>
      </top>
      <bottom/>
      <diagonal/>
    </border>
    <border>
      <left style="medium">
        <color indexed="64"/>
      </left>
      <right style="thin">
        <color theme="0"/>
      </right>
      <top/>
      <bottom/>
      <diagonal/>
    </border>
    <border>
      <left style="medium">
        <color indexed="64"/>
      </left>
      <right style="medium">
        <color indexed="64"/>
      </right>
      <top style="medium">
        <color indexed="64"/>
      </top>
      <bottom style="thin">
        <color theme="0" tint="-0.34998626667073579"/>
      </bottom>
      <diagonal/>
    </border>
    <border>
      <left style="medium">
        <color indexed="64"/>
      </left>
      <right style="medium">
        <color indexed="64"/>
      </right>
      <top style="thin">
        <color theme="0" tint="-0.34998626667073579"/>
      </top>
      <bottom style="thin">
        <color theme="0" tint="-0.34998626667073579"/>
      </bottom>
      <diagonal/>
    </border>
    <border>
      <left style="medium">
        <color indexed="64"/>
      </left>
      <right style="medium">
        <color indexed="64"/>
      </right>
      <top style="thin">
        <color theme="0" tint="-0.34998626667073579"/>
      </top>
      <bottom style="medium">
        <color indexed="64"/>
      </bottom>
      <diagonal/>
    </border>
    <border>
      <left style="thin">
        <color theme="0" tint="-0.499984740745262"/>
      </left>
      <right style="thin">
        <color theme="0" tint="-0.34998626667073579"/>
      </right>
      <top style="thin">
        <color theme="0" tint="-0.34998626667073579"/>
      </top>
      <bottom/>
      <diagonal/>
    </border>
    <border>
      <left style="thin">
        <color theme="0" tint="-0.499984740745262"/>
      </left>
      <right style="thin">
        <color theme="0" tint="-0.34998626667073579"/>
      </right>
      <top/>
      <bottom/>
      <diagonal/>
    </border>
    <border>
      <left style="thin">
        <color theme="0" tint="-0.499984740745262"/>
      </left>
      <right style="thin">
        <color theme="0" tint="-0.34998626667073579"/>
      </right>
      <top/>
      <bottom style="thin">
        <color theme="0" tint="-0.34998626667073579"/>
      </bottom>
      <diagonal/>
    </border>
  </borders>
  <cellStyleXfs count="4">
    <xf numFmtId="0" fontId="0" fillId="0" borderId="0"/>
    <xf numFmtId="0" fontId="21" fillId="0" borderId="0" applyNumberFormat="0" applyFill="0" applyBorder="0" applyAlignment="0" applyProtection="0">
      <alignment vertical="top"/>
      <protection locked="0"/>
    </xf>
    <xf numFmtId="0" fontId="1" fillId="0" borderId="0"/>
    <xf numFmtId="0" fontId="21" fillId="0" borderId="0" applyNumberFormat="0" applyFill="0" applyBorder="0" applyAlignment="0" applyProtection="0">
      <alignment vertical="top"/>
      <protection locked="0"/>
    </xf>
  </cellStyleXfs>
  <cellXfs count="245">
    <xf numFmtId="0" fontId="0" fillId="0" borderId="0" xfId="0"/>
    <xf numFmtId="0" fontId="11" fillId="2" borderId="20" xfId="0" applyFont="1" applyFill="1" applyBorder="1" applyAlignment="1" applyProtection="1">
      <alignment vertical="center" wrapText="1"/>
      <protection hidden="1"/>
    </xf>
    <xf numFmtId="0" fontId="17" fillId="3" borderId="8" xfId="0" applyFont="1" applyFill="1" applyBorder="1" applyAlignment="1" applyProtection="1">
      <alignment horizontal="center" vertical="center" textRotation="90" wrapText="1"/>
      <protection hidden="1"/>
    </xf>
    <xf numFmtId="0" fontId="20" fillId="7" borderId="33" xfId="0" applyFont="1" applyFill="1" applyBorder="1" applyAlignment="1" applyProtection="1">
      <alignment horizontal="center" wrapText="1"/>
      <protection hidden="1"/>
    </xf>
    <xf numFmtId="0" fontId="20" fillId="0" borderId="34" xfId="0" applyFont="1" applyFill="1" applyBorder="1" applyAlignment="1" applyProtection="1">
      <alignment horizontal="center" wrapText="1"/>
      <protection hidden="1"/>
    </xf>
    <xf numFmtId="0" fontId="13" fillId="3" borderId="8" xfId="0" applyFont="1" applyFill="1" applyBorder="1" applyAlignment="1" applyProtection="1">
      <alignment vertical="center" textRotation="90" wrapText="1"/>
      <protection hidden="1"/>
    </xf>
    <xf numFmtId="2" fontId="28" fillId="0" borderId="36" xfId="0" applyNumberFormat="1" applyFont="1" applyFill="1" applyBorder="1" applyAlignment="1" applyProtection="1">
      <alignment horizontal="center" vertical="center" wrapText="1"/>
      <protection hidden="1"/>
    </xf>
    <xf numFmtId="0" fontId="9" fillId="0" borderId="34" xfId="0" applyFont="1" applyFill="1" applyBorder="1" applyAlignment="1" applyProtection="1">
      <alignment horizontal="center" wrapText="1"/>
      <protection hidden="1"/>
    </xf>
    <xf numFmtId="2" fontId="28" fillId="0" borderId="31" xfId="0" applyNumberFormat="1" applyFont="1" applyFill="1" applyBorder="1" applyAlignment="1" applyProtection="1">
      <alignment horizontal="center" vertical="center" wrapText="1"/>
      <protection hidden="1"/>
    </xf>
    <xf numFmtId="0" fontId="14" fillId="3" borderId="8" xfId="0" applyFont="1" applyFill="1" applyBorder="1" applyAlignment="1" applyProtection="1">
      <alignment vertical="center" textRotation="90" wrapText="1"/>
      <protection hidden="1"/>
    </xf>
    <xf numFmtId="2" fontId="29" fillId="0" borderId="34" xfId="0" applyNumberFormat="1" applyFont="1" applyFill="1" applyBorder="1" applyAlignment="1" applyProtection="1">
      <alignment horizontal="center" vertical="center" wrapText="1"/>
      <protection hidden="1"/>
    </xf>
    <xf numFmtId="2" fontId="33" fillId="0" borderId="8" xfId="0" applyNumberFormat="1" applyFont="1" applyFill="1" applyBorder="1" applyAlignment="1" applyProtection="1">
      <alignment horizontal="center" vertical="center" wrapText="1"/>
      <protection hidden="1"/>
    </xf>
    <xf numFmtId="2" fontId="36" fillId="0" borderId="34" xfId="0" applyNumberFormat="1" applyFont="1" applyFill="1" applyBorder="1" applyAlignment="1" applyProtection="1">
      <alignment horizontal="center" vertical="center" wrapText="1"/>
      <protection hidden="1"/>
    </xf>
    <xf numFmtId="2" fontId="36" fillId="0" borderId="31" xfId="0" applyNumberFormat="1" applyFont="1" applyFill="1" applyBorder="1" applyAlignment="1" applyProtection="1">
      <alignment horizontal="center" vertical="center" wrapText="1"/>
      <protection hidden="1"/>
    </xf>
    <xf numFmtId="2" fontId="13" fillId="0" borderId="53" xfId="0" applyNumberFormat="1" applyFont="1" applyFill="1" applyBorder="1" applyAlignment="1" applyProtection="1">
      <alignment horizontal="center" vertical="center" wrapText="1"/>
      <protection hidden="1"/>
    </xf>
    <xf numFmtId="0" fontId="42" fillId="0" borderId="2" xfId="0" applyFont="1" applyFill="1" applyBorder="1" applyAlignment="1" applyProtection="1">
      <alignment horizontal="center" vertical="center" wrapText="1"/>
      <protection hidden="1"/>
    </xf>
    <xf numFmtId="0" fontId="13" fillId="0" borderId="1" xfId="0" applyFont="1" applyFill="1" applyBorder="1" applyAlignment="1" applyProtection="1">
      <alignment vertical="center" textRotation="90" wrapText="1"/>
      <protection hidden="1"/>
    </xf>
    <xf numFmtId="165" fontId="47" fillId="0" borderId="10" xfId="0" applyNumberFormat="1"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hidden="1"/>
    </xf>
    <xf numFmtId="0" fontId="0" fillId="0" borderId="2" xfId="0" applyBorder="1" applyAlignment="1" applyProtection="1">
      <alignment wrapText="1"/>
      <protection hidden="1"/>
    </xf>
    <xf numFmtId="0" fontId="0" fillId="0" borderId="1" xfId="0" applyBorder="1" applyAlignment="1" applyProtection="1">
      <alignment wrapText="1"/>
      <protection hidden="1"/>
    </xf>
    <xf numFmtId="164" fontId="0" fillId="0" borderId="1" xfId="0" applyNumberFormat="1" applyBorder="1" applyAlignment="1" applyProtection="1">
      <alignment wrapText="1"/>
      <protection hidden="1"/>
    </xf>
    <xf numFmtId="2" fontId="0" fillId="0" borderId="1" xfId="0" applyNumberFormat="1" applyBorder="1" applyAlignment="1" applyProtection="1">
      <alignment horizontal="center" vertical="center" wrapText="1"/>
      <protection hidden="1"/>
    </xf>
    <xf numFmtId="0" fontId="0" fillId="0" borderId="1" xfId="0" applyBorder="1" applyAlignment="1" applyProtection="1">
      <alignment horizontal="center" wrapText="1"/>
      <protection hidden="1"/>
    </xf>
    <xf numFmtId="0" fontId="4" fillId="0" borderId="52" xfId="0" applyFont="1" applyBorder="1" applyAlignment="1" applyProtection="1">
      <alignment horizontal="center" wrapText="1"/>
      <protection hidden="1"/>
    </xf>
    <xf numFmtId="0" fontId="4" fillId="0" borderId="2" xfId="0" applyFont="1" applyFill="1" applyBorder="1" applyAlignment="1" applyProtection="1">
      <alignment horizontal="center" wrapText="1"/>
      <protection hidden="1"/>
    </xf>
    <xf numFmtId="0" fontId="0" fillId="0" borderId="2" xfId="0" applyFill="1" applyBorder="1" applyAlignment="1" applyProtection="1">
      <alignment wrapText="1"/>
      <protection hidden="1"/>
    </xf>
    <xf numFmtId="0" fontId="0" fillId="0" borderId="0" xfId="0" applyAlignment="1" applyProtection="1">
      <alignment wrapText="1"/>
      <protection hidden="1"/>
    </xf>
    <xf numFmtId="0" fontId="0" fillId="2" borderId="3" xfId="0" applyFill="1" applyBorder="1" applyAlignment="1" applyProtection="1">
      <alignment wrapText="1"/>
      <protection hidden="1"/>
    </xf>
    <xf numFmtId="0" fontId="0" fillId="2" borderId="4" xfId="0" applyFill="1" applyBorder="1" applyAlignment="1" applyProtection="1">
      <alignment wrapText="1"/>
      <protection hidden="1"/>
    </xf>
    <xf numFmtId="164" fontId="0" fillId="2" borderId="5" xfId="0" applyNumberFormat="1" applyFill="1" applyBorder="1" applyAlignment="1" applyProtection="1">
      <alignment wrapText="1"/>
      <protection hidden="1"/>
    </xf>
    <xf numFmtId="2" fontId="0" fillId="0" borderId="6" xfId="0" applyNumberFormat="1" applyBorder="1" applyAlignment="1" applyProtection="1">
      <alignment horizontal="center" vertical="center" wrapText="1"/>
      <protection hidden="1"/>
    </xf>
    <xf numFmtId="0" fontId="0" fillId="0" borderId="7" xfId="0" applyBorder="1" applyAlignment="1" applyProtection="1">
      <alignment horizontal="center" wrapText="1"/>
      <protection hidden="1"/>
    </xf>
    <xf numFmtId="0" fontId="4" fillId="0" borderId="62" xfId="0" applyFont="1" applyBorder="1" applyAlignment="1" applyProtection="1">
      <alignment horizontal="center" wrapText="1"/>
      <protection hidden="1"/>
    </xf>
    <xf numFmtId="0" fontId="4" fillId="0" borderId="1" xfId="0" applyFont="1" applyFill="1" applyBorder="1" applyAlignment="1" applyProtection="1">
      <alignment horizontal="center" wrapText="1"/>
      <protection hidden="1"/>
    </xf>
    <xf numFmtId="0" fontId="1" fillId="2" borderId="8" xfId="0" applyFont="1" applyFill="1" applyBorder="1" applyAlignment="1" applyProtection="1">
      <alignment horizontal="left" wrapText="1"/>
      <protection hidden="1"/>
    </xf>
    <xf numFmtId="0" fontId="5" fillId="2" borderId="0" xfId="0" applyFont="1" applyFill="1" applyBorder="1" applyAlignment="1" applyProtection="1">
      <alignment horizontal="left" vertical="center" wrapText="1"/>
      <protection hidden="1"/>
    </xf>
    <xf numFmtId="0" fontId="6" fillId="2" borderId="0" xfId="0" applyFont="1" applyFill="1" applyBorder="1" applyAlignment="1" applyProtection="1">
      <alignment wrapText="1"/>
      <protection hidden="1"/>
    </xf>
    <xf numFmtId="164" fontId="0" fillId="2" borderId="9" xfId="0" applyNumberFormat="1" applyFill="1" applyBorder="1" applyAlignment="1" applyProtection="1">
      <alignment wrapText="1"/>
      <protection hidden="1"/>
    </xf>
    <xf numFmtId="165" fontId="8" fillId="3" borderId="5" xfId="0" applyNumberFormat="1" applyFont="1" applyFill="1" applyBorder="1" applyAlignment="1" applyProtection="1">
      <alignment horizontal="left" vertical="center" wrapText="1"/>
      <protection hidden="1"/>
    </xf>
    <xf numFmtId="165" fontId="2" fillId="4" borderId="13" xfId="0" applyNumberFormat="1" applyFont="1" applyFill="1" applyBorder="1" applyAlignment="1" applyProtection="1">
      <alignment horizontal="left" vertical="center" wrapText="1"/>
      <protection locked="0"/>
    </xf>
    <xf numFmtId="0" fontId="0" fillId="2" borderId="0" xfId="0" applyFill="1" applyAlignment="1" applyProtection="1">
      <alignment wrapText="1"/>
      <protection hidden="1"/>
    </xf>
    <xf numFmtId="166" fontId="8" fillId="0" borderId="49" xfId="0" applyNumberFormat="1" applyFont="1" applyFill="1" applyBorder="1" applyAlignment="1" applyProtection="1">
      <alignment horizontal="center" vertical="center" wrapText="1"/>
      <protection hidden="1"/>
    </xf>
    <xf numFmtId="166" fontId="8" fillId="0" borderId="35" xfId="0" applyNumberFormat="1" applyFont="1" applyFill="1" applyBorder="1" applyAlignment="1" applyProtection="1">
      <alignment horizontal="center" vertical="center" wrapText="1"/>
      <protection hidden="1"/>
    </xf>
    <xf numFmtId="166" fontId="8" fillId="0" borderId="2" xfId="0" applyNumberFormat="1" applyFont="1" applyFill="1" applyBorder="1" applyAlignment="1" applyProtection="1">
      <alignment horizontal="center" vertical="center" wrapText="1"/>
      <protection hidden="1"/>
    </xf>
    <xf numFmtId="0" fontId="0" fillId="2" borderId="8" xfId="0" applyFill="1" applyBorder="1" applyAlignment="1" applyProtection="1">
      <alignment horizontal="left" wrapText="1"/>
      <protection hidden="1"/>
    </xf>
    <xf numFmtId="0" fontId="0" fillId="0" borderId="14" xfId="0" applyBorder="1" applyAlignment="1" applyProtection="1">
      <alignment horizontal="center" vertical="center" wrapText="1"/>
      <protection hidden="1"/>
    </xf>
    <xf numFmtId="0" fontId="0" fillId="2" borderId="17" xfId="0" applyFill="1" applyBorder="1" applyAlignment="1" applyProtection="1">
      <alignment wrapText="1"/>
      <protection hidden="1"/>
    </xf>
    <xf numFmtId="0" fontId="2" fillId="0" borderId="24" xfId="0" applyFont="1" applyFill="1" applyBorder="1" applyAlignment="1" applyProtection="1">
      <alignment horizontal="center" vertical="center" wrapText="1"/>
      <protection hidden="1"/>
    </xf>
    <xf numFmtId="0" fontId="2" fillId="0" borderId="25" xfId="0" applyFont="1" applyFill="1" applyBorder="1" applyAlignment="1" applyProtection="1">
      <alignment horizontal="center" vertical="center" wrapText="1"/>
      <protection hidden="1"/>
    </xf>
    <xf numFmtId="0" fontId="4" fillId="0" borderId="0" xfId="0" applyFont="1" applyBorder="1" applyAlignment="1" applyProtection="1">
      <alignment horizontal="center" vertical="center" wrapText="1"/>
      <protection hidden="1"/>
    </xf>
    <xf numFmtId="0" fontId="2" fillId="0" borderId="31" xfId="0" applyFont="1" applyFill="1" applyBorder="1" applyAlignment="1" applyProtection="1">
      <alignment horizontal="center" vertical="center" wrapText="1"/>
      <protection hidden="1"/>
    </xf>
    <xf numFmtId="9" fontId="19" fillId="3" borderId="0" xfId="0" applyNumberFormat="1" applyFont="1" applyFill="1" applyBorder="1" applyAlignment="1" applyProtection="1">
      <alignment horizontal="center" wrapText="1"/>
      <protection hidden="1"/>
    </xf>
    <xf numFmtId="2" fontId="17" fillId="0" borderId="32" xfId="0" applyNumberFormat="1" applyFont="1" applyFill="1" applyBorder="1" applyAlignment="1" applyProtection="1">
      <alignment horizontal="center" vertical="center" wrapText="1"/>
      <protection hidden="1"/>
    </xf>
    <xf numFmtId="2" fontId="17" fillId="0" borderId="34" xfId="0" applyNumberFormat="1" applyFont="1" applyFill="1" applyBorder="1" applyAlignment="1" applyProtection="1">
      <alignment horizontal="center" vertical="center" wrapText="1"/>
      <protection hidden="1"/>
    </xf>
    <xf numFmtId="2" fontId="17" fillId="0" borderId="36" xfId="0" applyNumberFormat="1" applyFont="1" applyFill="1" applyBorder="1" applyAlignment="1" applyProtection="1">
      <alignment horizontal="center" vertical="center" wrapText="1"/>
      <protection hidden="1"/>
    </xf>
    <xf numFmtId="2" fontId="17" fillId="0" borderId="31" xfId="0" applyNumberFormat="1" applyFont="1" applyFill="1" applyBorder="1" applyAlignment="1" applyProtection="1">
      <alignment horizontal="center" vertical="center" wrapText="1"/>
      <protection hidden="1"/>
    </xf>
    <xf numFmtId="2" fontId="17" fillId="0" borderId="38" xfId="0" applyNumberFormat="1" applyFont="1" applyFill="1" applyBorder="1" applyAlignment="1" applyProtection="1">
      <alignment horizontal="center" vertical="center" wrapText="1"/>
      <protection hidden="1"/>
    </xf>
    <xf numFmtId="2" fontId="17" fillId="2" borderId="15" xfId="0" applyNumberFormat="1" applyFont="1" applyFill="1" applyBorder="1" applyAlignment="1" applyProtection="1">
      <alignment horizontal="center" vertical="center" wrapText="1"/>
      <protection hidden="1"/>
    </xf>
    <xf numFmtId="2" fontId="17" fillId="0" borderId="15" xfId="0" applyNumberFormat="1" applyFont="1" applyFill="1" applyBorder="1" applyAlignment="1" applyProtection="1">
      <alignment horizontal="center" vertical="center" wrapText="1"/>
      <protection hidden="1"/>
    </xf>
    <xf numFmtId="0" fontId="32" fillId="0" borderId="39" xfId="1" applyFont="1" applyFill="1" applyBorder="1" applyAlignment="1" applyProtection="1">
      <alignment horizontal="left" wrapText="1"/>
      <protection hidden="1"/>
    </xf>
    <xf numFmtId="0" fontId="12" fillId="0" borderId="43" xfId="0" applyFont="1" applyBorder="1" applyAlignment="1" applyProtection="1">
      <alignment horizontal="center" wrapText="1"/>
      <protection hidden="1"/>
    </xf>
    <xf numFmtId="0" fontId="12" fillId="0" borderId="16" xfId="0" applyFont="1" applyBorder="1" applyAlignment="1" applyProtection="1">
      <alignment horizontal="center" wrapText="1"/>
      <protection hidden="1"/>
    </xf>
    <xf numFmtId="165" fontId="2" fillId="4" borderId="13" xfId="0" applyNumberFormat="1" applyFont="1" applyFill="1" applyBorder="1" applyAlignment="1" applyProtection="1">
      <alignment horizontal="left" vertical="center" wrapText="1"/>
      <protection hidden="1"/>
    </xf>
    <xf numFmtId="0" fontId="38" fillId="0" borderId="1" xfId="0" applyFont="1" applyFill="1" applyBorder="1" applyAlignment="1" applyProtection="1">
      <alignment horizontal="left" wrapText="1"/>
      <protection hidden="1"/>
    </xf>
    <xf numFmtId="0" fontId="38" fillId="0" borderId="1" xfId="0" applyFont="1" applyFill="1" applyBorder="1" applyAlignment="1" applyProtection="1">
      <alignment horizontal="center" wrapText="1"/>
      <protection hidden="1"/>
    </xf>
    <xf numFmtId="164" fontId="39" fillId="0" borderId="1" xfId="0" applyNumberFormat="1" applyFont="1" applyFill="1" applyBorder="1" applyAlignment="1" applyProtection="1">
      <alignment horizontal="right" wrapText="1"/>
      <protection hidden="1"/>
    </xf>
    <xf numFmtId="0" fontId="2" fillId="0" borderId="49" xfId="0" applyFont="1" applyFill="1" applyBorder="1" applyAlignment="1" applyProtection="1">
      <alignment vertical="center" wrapText="1"/>
      <protection hidden="1"/>
    </xf>
    <xf numFmtId="0" fontId="2" fillId="0" borderId="50" xfId="0" applyFont="1" applyFill="1" applyBorder="1" applyAlignment="1" applyProtection="1">
      <alignment vertical="center" wrapText="1"/>
      <protection hidden="1"/>
    </xf>
    <xf numFmtId="0" fontId="2" fillId="0" borderId="51" xfId="0" applyFont="1" applyFill="1" applyBorder="1" applyAlignment="1" applyProtection="1">
      <alignment vertical="center" wrapText="1"/>
      <protection hidden="1"/>
    </xf>
    <xf numFmtId="2" fontId="17" fillId="0" borderId="34" xfId="0" applyNumberFormat="1" applyFont="1" applyFill="1" applyBorder="1" applyAlignment="1" applyProtection="1">
      <alignment horizontal="left" vertical="center" wrapText="1" indent="4"/>
      <protection hidden="1"/>
    </xf>
    <xf numFmtId="0" fontId="0" fillId="0" borderId="52" xfId="0" applyFill="1" applyBorder="1" applyAlignment="1" applyProtection="1">
      <alignment wrapText="1"/>
      <protection hidden="1"/>
    </xf>
    <xf numFmtId="0" fontId="0" fillId="0" borderId="0" xfId="0" applyFill="1" applyAlignment="1" applyProtection="1">
      <alignment wrapText="1"/>
      <protection hidden="1"/>
    </xf>
    <xf numFmtId="0" fontId="0" fillId="0" borderId="54" xfId="0" applyFill="1" applyBorder="1" applyAlignment="1" applyProtection="1">
      <alignment wrapText="1"/>
      <protection hidden="1"/>
    </xf>
    <xf numFmtId="0" fontId="0" fillId="0" borderId="45" xfId="0" applyFill="1" applyBorder="1" applyAlignment="1" applyProtection="1">
      <alignment wrapText="1"/>
      <protection hidden="1"/>
    </xf>
    <xf numFmtId="0" fontId="0" fillId="0" borderId="55" xfId="0" applyFill="1" applyBorder="1" applyAlignment="1" applyProtection="1">
      <alignment wrapText="1"/>
      <protection hidden="1"/>
    </xf>
    <xf numFmtId="9" fontId="49" fillId="3" borderId="0" xfId="0" applyNumberFormat="1" applyFont="1" applyFill="1" applyBorder="1" applyAlignment="1" applyProtection="1">
      <alignment horizontal="center" wrapText="1"/>
      <protection hidden="1"/>
    </xf>
    <xf numFmtId="2" fontId="17" fillId="2" borderId="31" xfId="0" applyNumberFormat="1" applyFont="1" applyFill="1" applyBorder="1" applyAlignment="1" applyProtection="1">
      <alignment horizontal="center" vertical="center" wrapText="1"/>
      <protection hidden="1"/>
    </xf>
    <xf numFmtId="0" fontId="51" fillId="0" borderId="2" xfId="0" applyFont="1" applyFill="1" applyBorder="1" applyAlignment="1" applyProtection="1">
      <alignment horizontal="center" wrapText="1"/>
      <protection hidden="1"/>
    </xf>
    <xf numFmtId="165" fontId="48" fillId="0" borderId="10" xfId="0" applyNumberFormat="1" applyFont="1" applyFill="1" applyBorder="1" applyAlignment="1" applyProtection="1">
      <alignment horizontal="center" vertical="center" wrapText="1"/>
      <protection hidden="1"/>
    </xf>
    <xf numFmtId="166" fontId="48" fillId="0" borderId="2" xfId="0" applyNumberFormat="1" applyFont="1" applyFill="1" applyBorder="1" applyAlignment="1" applyProtection="1">
      <alignment horizontal="center" vertical="center" wrapText="1"/>
      <protection hidden="1"/>
    </xf>
    <xf numFmtId="0" fontId="50" fillId="0" borderId="2" xfId="0" applyFont="1" applyFill="1" applyBorder="1" applyAlignment="1" applyProtection="1">
      <alignment horizontal="center" vertical="center" wrapText="1"/>
      <protection hidden="1"/>
    </xf>
    <xf numFmtId="0" fontId="51" fillId="0" borderId="2" xfId="0" applyFont="1" applyFill="1" applyBorder="1" applyAlignment="1" applyProtection="1">
      <alignment horizontal="center" vertical="center" wrapText="1"/>
      <protection hidden="1"/>
    </xf>
    <xf numFmtId="0" fontId="52" fillId="0" borderId="2" xfId="0" applyFont="1" applyFill="1" applyBorder="1" applyAlignment="1" applyProtection="1">
      <alignment horizontal="center" vertical="center" wrapText="1"/>
      <protection hidden="1"/>
    </xf>
    <xf numFmtId="165" fontId="53" fillId="0" borderId="2" xfId="0" applyNumberFormat="1" applyFont="1" applyFill="1" applyBorder="1" applyAlignment="1" applyProtection="1">
      <alignment horizontal="center" wrapText="1"/>
      <protection hidden="1"/>
    </xf>
    <xf numFmtId="167" fontId="51" fillId="0" borderId="2" xfId="0" applyNumberFormat="1" applyFont="1" applyFill="1" applyBorder="1" applyAlignment="1" applyProtection="1">
      <alignment horizontal="center" wrapText="1"/>
      <protection hidden="1"/>
    </xf>
    <xf numFmtId="165" fontId="48" fillId="0" borderId="2" xfId="0" applyNumberFormat="1" applyFont="1" applyFill="1" applyBorder="1" applyAlignment="1" applyProtection="1">
      <alignment horizontal="center" vertical="center" wrapText="1"/>
      <protection hidden="1"/>
    </xf>
    <xf numFmtId="0" fontId="54" fillId="0" borderId="2" xfId="0" applyFont="1" applyFill="1" applyBorder="1" applyAlignment="1" applyProtection="1">
      <alignment wrapText="1"/>
      <protection hidden="1"/>
    </xf>
    <xf numFmtId="0" fontId="51" fillId="0" borderId="1" xfId="0" applyFont="1" applyFill="1" applyBorder="1" applyAlignment="1" applyProtection="1">
      <alignment horizontal="center" wrapText="1"/>
      <protection hidden="1"/>
    </xf>
    <xf numFmtId="166" fontId="48" fillId="0" borderId="35" xfId="0" applyNumberFormat="1" applyFont="1" applyFill="1" applyBorder="1" applyAlignment="1" applyProtection="1">
      <alignment horizontal="center" vertical="center" wrapText="1"/>
      <protection hidden="1"/>
    </xf>
    <xf numFmtId="167" fontId="56" fillId="0" borderId="2" xfId="0" applyNumberFormat="1" applyFont="1" applyFill="1" applyBorder="1" applyAlignment="1" applyProtection="1">
      <alignment horizontal="center" wrapText="1"/>
      <protection locked="0"/>
    </xf>
    <xf numFmtId="165" fontId="56" fillId="0" borderId="2" xfId="0" applyNumberFormat="1" applyFont="1" applyFill="1" applyBorder="1" applyAlignment="1" applyProtection="1">
      <alignment horizontal="center" vertical="center" wrapText="1"/>
      <protection locked="0"/>
    </xf>
    <xf numFmtId="0" fontId="9" fillId="0" borderId="31" xfId="0" applyFont="1" applyFill="1" applyBorder="1" applyAlignment="1" applyProtection="1">
      <alignment horizontal="center" wrapText="1"/>
      <protection hidden="1"/>
    </xf>
    <xf numFmtId="167" fontId="9" fillId="0" borderId="31" xfId="0" applyNumberFormat="1" applyFont="1" applyFill="1" applyBorder="1" applyAlignment="1" applyProtection="1">
      <alignment wrapText="1"/>
      <protection hidden="1"/>
    </xf>
    <xf numFmtId="0" fontId="9" fillId="0" borderId="31" xfId="0" applyFont="1" applyFill="1" applyBorder="1" applyAlignment="1" applyProtection="1">
      <alignment horizontal="center" vertical="center" wrapText="1"/>
      <protection hidden="1"/>
    </xf>
    <xf numFmtId="0" fontId="52" fillId="0" borderId="10" xfId="0" applyFont="1" applyFill="1" applyBorder="1" applyAlignment="1" applyProtection="1">
      <alignment horizontal="center" vertical="center" wrapText="1"/>
      <protection hidden="1"/>
    </xf>
    <xf numFmtId="165" fontId="55" fillId="0" borderId="10" xfId="0" applyNumberFormat="1" applyFont="1" applyFill="1" applyBorder="1" applyAlignment="1" applyProtection="1">
      <alignment horizontal="center" wrapText="1"/>
      <protection locked="0"/>
    </xf>
    <xf numFmtId="167" fontId="4" fillId="0" borderId="0" xfId="0" applyNumberFormat="1" applyFont="1" applyBorder="1" applyAlignment="1" applyProtection="1">
      <alignment horizontal="center" wrapText="1"/>
      <protection hidden="1"/>
    </xf>
    <xf numFmtId="167" fontId="36" fillId="0" borderId="35" xfId="0" applyNumberFormat="1" applyFont="1" applyFill="1" applyBorder="1" applyAlignment="1" applyProtection="1">
      <alignment horizontal="center" wrapText="1"/>
      <protection locked="0"/>
    </xf>
    <xf numFmtId="0" fontId="16" fillId="0" borderId="2" xfId="0" applyFont="1" applyBorder="1" applyAlignment="1" applyProtection="1">
      <alignment wrapText="1"/>
      <protection hidden="1"/>
    </xf>
    <xf numFmtId="0" fontId="16" fillId="0" borderId="2" xfId="0" applyFont="1" applyFill="1" applyBorder="1" applyAlignment="1" applyProtection="1">
      <alignment wrapText="1"/>
      <protection hidden="1"/>
    </xf>
    <xf numFmtId="0" fontId="21" fillId="0" borderId="2" xfId="1" applyFill="1" applyBorder="1" applyAlignment="1" applyProtection="1">
      <alignment horizontal="center" vertical="center" wrapText="1"/>
      <protection hidden="1"/>
    </xf>
    <xf numFmtId="0" fontId="0" fillId="0" borderId="2" xfId="0" applyFill="1" applyBorder="1"/>
    <xf numFmtId="0" fontId="40" fillId="2" borderId="9" xfId="0" applyFont="1" applyFill="1" applyBorder="1" applyAlignment="1" applyProtection="1">
      <alignment horizontal="left" wrapText="1" indent="2"/>
      <protection hidden="1"/>
    </xf>
    <xf numFmtId="0" fontId="40" fillId="2" borderId="9" xfId="0" applyFont="1" applyFill="1" applyBorder="1" applyAlignment="1" applyProtection="1">
      <alignment horizontal="left" vertical="center" wrapText="1" indent="2"/>
      <protection hidden="1"/>
    </xf>
    <xf numFmtId="165" fontId="23" fillId="0" borderId="68" xfId="0" applyNumberFormat="1" applyFont="1" applyFill="1" applyBorder="1" applyAlignment="1" applyProtection="1">
      <alignment horizontal="right" wrapText="1" indent="1"/>
      <protection hidden="1"/>
    </xf>
    <xf numFmtId="165" fontId="41" fillId="0" borderId="69" xfId="0" applyNumberFormat="1" applyFont="1" applyFill="1" applyBorder="1" applyAlignment="1" applyProtection="1">
      <alignment horizontal="right" wrapText="1" indent="1"/>
      <protection hidden="1"/>
    </xf>
    <xf numFmtId="165" fontId="23" fillId="0" borderId="71" xfId="0" applyNumberFormat="1" applyFont="1" applyFill="1" applyBorder="1" applyAlignment="1" applyProtection="1">
      <alignment horizontal="right" wrapText="1" indent="1"/>
      <protection hidden="1"/>
    </xf>
    <xf numFmtId="165" fontId="41" fillId="0" borderId="72" xfId="0" applyNumberFormat="1" applyFont="1" applyFill="1" applyBorder="1" applyAlignment="1" applyProtection="1">
      <alignment horizontal="right" wrapText="1" indent="1"/>
      <protection hidden="1"/>
    </xf>
    <xf numFmtId="165" fontId="23" fillId="3" borderId="71" xfId="0" applyNumberFormat="1" applyFont="1" applyFill="1" applyBorder="1" applyAlignment="1" applyProtection="1">
      <alignment horizontal="right" wrapText="1" indent="1"/>
      <protection hidden="1"/>
    </xf>
    <xf numFmtId="165" fontId="41" fillId="3" borderId="72" xfId="0" applyNumberFormat="1" applyFont="1" applyFill="1" applyBorder="1" applyAlignment="1" applyProtection="1">
      <alignment horizontal="right" wrapText="1" indent="1"/>
      <protection hidden="1"/>
    </xf>
    <xf numFmtId="165" fontId="30" fillId="3" borderId="71" xfId="0" applyNumberFormat="1" applyFont="1" applyFill="1" applyBorder="1" applyAlignment="1" applyProtection="1">
      <alignment horizontal="right" wrapText="1" indent="1"/>
      <protection hidden="1"/>
    </xf>
    <xf numFmtId="165" fontId="50" fillId="3" borderId="72" xfId="0" applyNumberFormat="1" applyFont="1" applyFill="1" applyBorder="1" applyAlignment="1" applyProtection="1">
      <alignment horizontal="right" wrapText="1" indent="1"/>
      <protection hidden="1"/>
    </xf>
    <xf numFmtId="9" fontId="49" fillId="3" borderId="72" xfId="0" applyNumberFormat="1" applyFont="1" applyFill="1" applyBorder="1" applyAlignment="1" applyProtection="1">
      <alignment horizontal="center" wrapText="1"/>
      <protection hidden="1"/>
    </xf>
    <xf numFmtId="169" fontId="23" fillId="0" borderId="71" xfId="0" applyNumberFormat="1" applyFont="1" applyFill="1" applyBorder="1" applyAlignment="1" applyProtection="1">
      <alignment horizontal="right" wrapText="1" indent="1"/>
      <protection hidden="1"/>
    </xf>
    <xf numFmtId="169" fontId="41" fillId="0" borderId="72" xfId="0" applyNumberFormat="1" applyFont="1" applyFill="1" applyBorder="1" applyAlignment="1" applyProtection="1">
      <alignment horizontal="right" wrapText="1" indent="1"/>
      <protection hidden="1"/>
    </xf>
    <xf numFmtId="165" fontId="23" fillId="0" borderId="75" xfId="0" applyNumberFormat="1" applyFont="1" applyFill="1" applyBorder="1" applyAlignment="1" applyProtection="1">
      <alignment horizontal="right" wrapText="1" indent="1"/>
      <protection hidden="1"/>
    </xf>
    <xf numFmtId="165" fontId="41" fillId="0" borderId="76" xfId="0" applyNumberFormat="1" applyFont="1" applyFill="1" applyBorder="1" applyAlignment="1" applyProtection="1">
      <alignment horizontal="right" wrapText="1" indent="1"/>
      <protection hidden="1"/>
    </xf>
    <xf numFmtId="0" fontId="16" fillId="0" borderId="26" xfId="0" applyFont="1" applyBorder="1" applyAlignment="1" applyProtection="1">
      <alignment horizontal="left" wrapText="1" indent="2"/>
      <protection hidden="1"/>
    </xf>
    <xf numFmtId="165" fontId="25" fillId="0" borderId="71" xfId="0" applyNumberFormat="1" applyFont="1" applyBorder="1" applyAlignment="1" applyProtection="1">
      <alignment horizontal="center" wrapText="1"/>
      <protection hidden="1"/>
    </xf>
    <xf numFmtId="165" fontId="57" fillId="0" borderId="71" xfId="0" applyNumberFormat="1" applyFont="1" applyFill="1" applyBorder="1" applyAlignment="1" applyProtection="1">
      <alignment horizontal="left" wrapText="1" indent="1"/>
      <protection locked="0"/>
    </xf>
    <xf numFmtId="165" fontId="25" fillId="0" borderId="26" xfId="0" applyNumberFormat="1" applyFont="1" applyBorder="1" applyAlignment="1" applyProtection="1">
      <alignment horizontal="center" wrapText="1"/>
      <protection hidden="1"/>
    </xf>
    <xf numFmtId="165" fontId="57" fillId="0" borderId="26" xfId="0" applyNumberFormat="1" applyFont="1" applyFill="1" applyBorder="1" applyAlignment="1" applyProtection="1">
      <alignment horizontal="left" wrapText="1" indent="1"/>
      <protection locked="0"/>
    </xf>
    <xf numFmtId="165" fontId="25" fillId="2" borderId="71" xfId="0" applyNumberFormat="1" applyFont="1" applyFill="1" applyBorder="1" applyAlignment="1" applyProtection="1">
      <alignment horizontal="center" wrapText="1"/>
      <protection hidden="1"/>
    </xf>
    <xf numFmtId="165" fontId="25" fillId="0" borderId="77" xfId="0" applyNumberFormat="1" applyFont="1" applyBorder="1" applyAlignment="1" applyProtection="1">
      <alignment horizontal="center" wrapText="1"/>
      <protection hidden="1"/>
    </xf>
    <xf numFmtId="165" fontId="57" fillId="0" borderId="77" xfId="0" applyNumberFormat="1" applyFont="1" applyFill="1" applyBorder="1" applyAlignment="1" applyProtection="1">
      <alignment horizontal="left" wrapText="1" indent="1"/>
      <protection locked="0"/>
    </xf>
    <xf numFmtId="0" fontId="16" fillId="0" borderId="77" xfId="0" applyFont="1" applyBorder="1" applyAlignment="1" applyProtection="1">
      <alignment horizontal="left" wrapText="1" indent="2"/>
      <protection hidden="1"/>
    </xf>
    <xf numFmtId="0" fontId="16" fillId="0" borderId="77" xfId="0" applyFont="1" applyFill="1" applyBorder="1" applyAlignment="1" applyProtection="1">
      <alignment horizontal="left" wrapText="1" indent="1"/>
      <protection locked="0"/>
    </xf>
    <xf numFmtId="0" fontId="18" fillId="3" borderId="0" xfId="0" applyFont="1" applyFill="1" applyBorder="1" applyAlignment="1" applyProtection="1">
      <alignment horizontal="left" wrapText="1" indent="3"/>
      <protection hidden="1"/>
    </xf>
    <xf numFmtId="1" fontId="0" fillId="0" borderId="1" xfId="0" applyNumberFormat="1" applyFont="1" applyBorder="1" applyAlignment="1" applyProtection="1">
      <alignment horizontal="center" wrapText="1"/>
      <protection hidden="1"/>
    </xf>
    <xf numFmtId="1" fontId="0" fillId="2" borderId="4" xfId="0" applyNumberFormat="1" applyFont="1" applyFill="1" applyBorder="1" applyAlignment="1" applyProtection="1">
      <alignment horizontal="center" wrapText="1"/>
      <protection hidden="1"/>
    </xf>
    <xf numFmtId="1" fontId="3" fillId="2" borderId="0" xfId="0" applyNumberFormat="1" applyFont="1" applyFill="1" applyBorder="1" applyAlignment="1" applyProtection="1">
      <alignment horizontal="center" wrapText="1"/>
      <protection hidden="1"/>
    </xf>
    <xf numFmtId="1" fontId="50" fillId="2" borderId="0" xfId="0" applyNumberFormat="1" applyFont="1" applyFill="1" applyBorder="1" applyAlignment="1" applyProtection="1">
      <alignment horizontal="center" wrapText="1"/>
      <protection hidden="1"/>
    </xf>
    <xf numFmtId="1" fontId="3" fillId="3" borderId="0" xfId="0" applyNumberFormat="1" applyFont="1" applyFill="1" applyBorder="1" applyAlignment="1" applyProtection="1">
      <alignment horizontal="center" wrapText="1"/>
      <protection hidden="1"/>
    </xf>
    <xf numFmtId="1" fontId="0" fillId="0" borderId="1" xfId="0" applyNumberFormat="1" applyFont="1" applyFill="1" applyBorder="1" applyAlignment="1" applyProtection="1">
      <alignment horizontal="center" wrapText="1"/>
      <protection hidden="1"/>
    </xf>
    <xf numFmtId="1" fontId="0" fillId="0" borderId="2" xfId="0" applyNumberFormat="1" applyFont="1" applyBorder="1" applyAlignment="1" applyProtection="1">
      <alignment horizontal="center" wrapText="1"/>
      <protection hidden="1"/>
    </xf>
    <xf numFmtId="1" fontId="0" fillId="0" borderId="0" xfId="0" applyNumberFormat="1" applyFont="1" applyAlignment="1" applyProtection="1">
      <alignment horizontal="center" wrapText="1"/>
      <protection hidden="1"/>
    </xf>
    <xf numFmtId="167" fontId="27" fillId="3" borderId="82" xfId="0" applyNumberFormat="1" applyFont="1" applyFill="1" applyBorder="1" applyAlignment="1" applyProtection="1">
      <alignment wrapText="1"/>
      <protection hidden="1"/>
    </xf>
    <xf numFmtId="0" fontId="31" fillId="3" borderId="82" xfId="0" applyFont="1" applyFill="1" applyBorder="1" applyAlignment="1" applyProtection="1">
      <alignment horizontal="center" vertical="center" wrapText="1"/>
      <protection hidden="1"/>
    </xf>
    <xf numFmtId="167" fontId="24" fillId="3" borderId="82" xfId="0" applyNumberFormat="1" applyFont="1" applyFill="1" applyBorder="1" applyAlignment="1" applyProtection="1">
      <alignment wrapText="1"/>
      <protection hidden="1"/>
    </xf>
    <xf numFmtId="0" fontId="24" fillId="8" borderId="81" xfId="0" applyFont="1" applyFill="1" applyBorder="1" applyAlignment="1" applyProtection="1">
      <alignment horizontal="center" wrapText="1"/>
      <protection locked="0"/>
    </xf>
    <xf numFmtId="0" fontId="24" fillId="8" borderId="82" xfId="0" applyFont="1" applyFill="1" applyBorder="1" applyAlignment="1" applyProtection="1">
      <alignment horizontal="center" wrapText="1"/>
      <protection locked="0"/>
    </xf>
    <xf numFmtId="0" fontId="24" fillId="8" borderId="83" xfId="0" applyFont="1" applyFill="1" applyBorder="1" applyAlignment="1" applyProtection="1">
      <alignment horizontal="center" wrapText="1"/>
      <protection locked="0"/>
    </xf>
    <xf numFmtId="167" fontId="61" fillId="3" borderId="82" xfId="0" applyNumberFormat="1" applyFont="1" applyFill="1" applyBorder="1" applyAlignment="1" applyProtection="1">
      <alignment horizontal="center" wrapText="1"/>
      <protection hidden="1"/>
    </xf>
    <xf numFmtId="165" fontId="41" fillId="10" borderId="72" xfId="0" applyNumberFormat="1" applyFont="1" applyFill="1" applyBorder="1" applyAlignment="1" applyProtection="1">
      <alignment horizontal="right" wrapText="1" indent="1"/>
      <protection hidden="1"/>
    </xf>
    <xf numFmtId="1" fontId="32" fillId="0" borderId="67" xfId="1" applyNumberFormat="1" applyFont="1" applyBorder="1" applyAlignment="1" applyProtection="1">
      <alignment horizontal="center" wrapText="1"/>
      <protection hidden="1"/>
    </xf>
    <xf numFmtId="1" fontId="32" fillId="0" borderId="70" xfId="1" applyNumberFormat="1" applyFont="1" applyBorder="1" applyAlignment="1" applyProtection="1">
      <alignment horizontal="center" wrapText="1"/>
      <protection hidden="1"/>
    </xf>
    <xf numFmtId="0" fontId="32" fillId="0" borderId="71" xfId="1" applyFont="1" applyBorder="1" applyAlignment="1" applyProtection="1">
      <alignment horizontal="left" wrapText="1" indent="2"/>
      <protection hidden="1"/>
    </xf>
    <xf numFmtId="1" fontId="32" fillId="3" borderId="70" xfId="0" applyNumberFormat="1" applyFont="1" applyFill="1" applyBorder="1" applyAlignment="1" applyProtection="1">
      <alignment horizontal="center" wrapText="1"/>
      <protection hidden="1"/>
    </xf>
    <xf numFmtId="1" fontId="32" fillId="0" borderId="70" xfId="1" applyNumberFormat="1" applyFont="1" applyFill="1" applyBorder="1" applyAlignment="1" applyProtection="1">
      <alignment horizontal="center" wrapText="1"/>
      <protection hidden="1"/>
    </xf>
    <xf numFmtId="0" fontId="32" fillId="0" borderId="71" xfId="1" applyFont="1" applyFill="1" applyBorder="1" applyAlignment="1" applyProtection="1">
      <alignment horizontal="left" wrapText="1" indent="2"/>
      <protection hidden="1"/>
    </xf>
    <xf numFmtId="0" fontId="32" fillId="0" borderId="70" xfId="1" applyNumberFormat="1" applyFont="1" applyBorder="1" applyAlignment="1" applyProtection="1">
      <alignment horizontal="center" wrapText="1"/>
      <protection hidden="1"/>
    </xf>
    <xf numFmtId="1" fontId="35" fillId="3" borderId="70" xfId="0" applyNumberFormat="1" applyFont="1" applyFill="1" applyBorder="1" applyAlignment="1" applyProtection="1">
      <alignment horizontal="center" wrapText="1"/>
      <protection hidden="1"/>
    </xf>
    <xf numFmtId="0" fontId="32" fillId="10" borderId="71" xfId="1" applyFont="1" applyFill="1" applyBorder="1" applyAlignment="1" applyProtection="1">
      <alignment horizontal="left" wrapText="1" indent="2"/>
      <protection hidden="1"/>
    </xf>
    <xf numFmtId="1" fontId="8" fillId="3" borderId="78" xfId="0" applyNumberFormat="1" applyFont="1" applyFill="1" applyBorder="1" applyAlignment="1" applyProtection="1">
      <alignment horizontal="center" wrapText="1"/>
      <protection hidden="1"/>
    </xf>
    <xf numFmtId="1" fontId="8" fillId="3" borderId="70" xfId="0" applyNumberFormat="1" applyFont="1" applyFill="1" applyBorder="1" applyAlignment="1" applyProtection="1">
      <alignment horizontal="center" wrapText="1"/>
      <protection hidden="1"/>
    </xf>
    <xf numFmtId="1" fontId="32" fillId="0" borderId="73" xfId="1" applyNumberFormat="1" applyFont="1" applyFill="1" applyBorder="1" applyAlignment="1" applyProtection="1">
      <alignment horizontal="center" wrapText="1"/>
      <protection hidden="1"/>
    </xf>
    <xf numFmtId="1" fontId="34" fillId="0" borderId="70" xfId="0" applyNumberFormat="1" applyFont="1" applyFill="1" applyBorder="1" applyAlignment="1">
      <alignment horizontal="center" wrapText="1"/>
    </xf>
    <xf numFmtId="1" fontId="34" fillId="0" borderId="70" xfId="0" applyNumberFormat="1" applyFont="1" applyBorder="1" applyAlignment="1">
      <alignment horizontal="center" wrapText="1"/>
    </xf>
    <xf numFmtId="0" fontId="32" fillId="0" borderId="70" xfId="1" applyNumberFormat="1" applyFont="1" applyFill="1" applyBorder="1" applyAlignment="1" applyProtection="1">
      <alignment horizontal="center" wrapText="1"/>
      <protection hidden="1"/>
    </xf>
    <xf numFmtId="0" fontId="62" fillId="3" borderId="71" xfId="0" applyFont="1" applyFill="1" applyBorder="1" applyAlignment="1" applyProtection="1">
      <alignment horizontal="left" wrapText="1" indent="2"/>
      <protection hidden="1"/>
    </xf>
    <xf numFmtId="0" fontId="35" fillId="3" borderId="71" xfId="0" applyFont="1" applyFill="1" applyBorder="1" applyAlignment="1" applyProtection="1">
      <alignment horizontal="left" wrapText="1" indent="2"/>
      <protection hidden="1"/>
    </xf>
    <xf numFmtId="1" fontId="32" fillId="0" borderId="74" xfId="1" applyNumberFormat="1" applyFont="1" applyFill="1" applyBorder="1" applyAlignment="1" applyProtection="1">
      <alignment horizontal="center" wrapText="1"/>
      <protection hidden="1"/>
    </xf>
    <xf numFmtId="0" fontId="32" fillId="0" borderId="71" xfId="1" applyFont="1" applyFill="1" applyBorder="1" applyAlignment="1" applyProtection="1">
      <alignment horizontal="left" wrapText="1" indent="2"/>
    </xf>
    <xf numFmtId="0" fontId="32" fillId="0" borderId="75" xfId="1" applyFont="1" applyFill="1" applyBorder="1" applyAlignment="1" applyProtection="1">
      <alignment horizontal="left" wrapText="1" indent="2"/>
      <protection hidden="1"/>
    </xf>
    <xf numFmtId="165" fontId="63" fillId="0" borderId="10" xfId="0" applyNumberFormat="1" applyFont="1" applyFill="1" applyBorder="1" applyAlignment="1" applyProtection="1">
      <alignment horizontal="center" vertical="center" wrapText="1"/>
      <protection locked="0"/>
    </xf>
    <xf numFmtId="0" fontId="66" fillId="2" borderId="0" xfId="0" applyFont="1" applyFill="1" applyBorder="1" applyAlignment="1" applyProtection="1">
      <alignment horizontal="left" vertical="top" wrapText="1" indent="1"/>
      <protection hidden="1"/>
    </xf>
    <xf numFmtId="0" fontId="14" fillId="4" borderId="8" xfId="0" applyFont="1" applyFill="1" applyBorder="1" applyAlignment="1" applyProtection="1">
      <alignment horizontal="center" vertical="center" textRotation="90" wrapText="1"/>
      <protection hidden="1"/>
    </xf>
    <xf numFmtId="0" fontId="0" fillId="0" borderId="0" xfId="0" applyAlignment="1">
      <alignment horizontal="left" indent="2"/>
    </xf>
    <xf numFmtId="0" fontId="69" fillId="3" borderId="71" xfId="0" applyFont="1" applyFill="1" applyBorder="1" applyAlignment="1" applyProtection="1">
      <alignment horizontal="left" wrapText="1" indent="2"/>
      <protection hidden="1"/>
    </xf>
    <xf numFmtId="0" fontId="26" fillId="3" borderId="71" xfId="0" applyFont="1" applyFill="1" applyBorder="1" applyAlignment="1" applyProtection="1">
      <alignment horizontal="left" wrapText="1" indent="2"/>
      <protection hidden="1"/>
    </xf>
    <xf numFmtId="0" fontId="22" fillId="10" borderId="71" xfId="1" applyFont="1" applyFill="1" applyBorder="1" applyAlignment="1" applyProtection="1">
      <alignment horizontal="left" wrapText="1" indent="2"/>
      <protection hidden="1"/>
    </xf>
    <xf numFmtId="0" fontId="70" fillId="3" borderId="70" xfId="0" applyFont="1" applyFill="1" applyBorder="1" applyAlignment="1" applyProtection="1">
      <alignment horizontal="left" wrapText="1" indent="4"/>
      <protection hidden="1"/>
    </xf>
    <xf numFmtId="0" fontId="70" fillId="3" borderId="71" xfId="0" applyFont="1" applyFill="1" applyBorder="1" applyAlignment="1" applyProtection="1">
      <alignment horizontal="left" wrapText="1" indent="4"/>
      <protection hidden="1"/>
    </xf>
    <xf numFmtId="0" fontId="71" fillId="3" borderId="71" xfId="0" applyFont="1" applyFill="1" applyBorder="1" applyAlignment="1" applyProtection="1">
      <alignment horizontal="left" wrapText="1" indent="4"/>
      <protection hidden="1"/>
    </xf>
    <xf numFmtId="0" fontId="22" fillId="0" borderId="71" xfId="1" applyFont="1" applyFill="1" applyBorder="1" applyAlignment="1" applyProtection="1">
      <alignment horizontal="left" wrapText="1" indent="2"/>
      <protection hidden="1"/>
    </xf>
    <xf numFmtId="0" fontId="22" fillId="0" borderId="71" xfId="1" applyFont="1" applyFill="1" applyBorder="1" applyAlignment="1" applyProtection="1">
      <alignment horizontal="left" wrapText="1" indent="2"/>
    </xf>
    <xf numFmtId="0" fontId="72" fillId="3" borderId="71" xfId="0" applyFont="1" applyFill="1" applyBorder="1" applyAlignment="1" applyProtection="1">
      <alignment horizontal="left" wrapText="1" indent="4"/>
      <protection hidden="1"/>
    </xf>
    <xf numFmtId="0" fontId="70" fillId="3" borderId="71" xfId="0" applyFont="1" applyFill="1" applyBorder="1" applyAlignment="1" applyProtection="1">
      <alignment horizontal="left" wrapText="1" indent="2"/>
      <protection hidden="1"/>
    </xf>
    <xf numFmtId="0" fontId="73" fillId="3" borderId="71" xfId="0" applyFont="1" applyFill="1" applyBorder="1" applyAlignment="1" applyProtection="1">
      <alignment horizontal="left" wrapText="1" indent="4"/>
      <protection hidden="1"/>
    </xf>
    <xf numFmtId="0" fontId="22" fillId="3" borderId="71" xfId="0" applyFont="1" applyFill="1" applyBorder="1" applyAlignment="1" applyProtection="1">
      <alignment horizontal="left" wrapText="1" indent="2"/>
      <protection hidden="1"/>
    </xf>
    <xf numFmtId="0" fontId="22" fillId="0" borderId="68" xfId="1" applyFont="1" applyBorder="1" applyAlignment="1" applyProtection="1">
      <alignment horizontal="left" wrapText="1" indent="2"/>
      <protection hidden="1"/>
    </xf>
    <xf numFmtId="0" fontId="22" fillId="0" borderId="71" xfId="1" applyFont="1" applyBorder="1" applyAlignment="1" applyProtection="1">
      <alignment horizontal="left" wrapText="1" indent="2"/>
      <protection hidden="1"/>
    </xf>
    <xf numFmtId="0" fontId="22" fillId="10" borderId="71" xfId="1" applyFont="1" applyFill="1" applyBorder="1" applyAlignment="1" applyProtection="1">
      <alignment horizontal="left" wrapText="1" indent="2"/>
    </xf>
    <xf numFmtId="0" fontId="22" fillId="0" borderId="71" xfId="1" applyFont="1" applyBorder="1" applyAlignment="1" applyProtection="1">
      <alignment horizontal="left" wrapText="1" indent="2"/>
    </xf>
    <xf numFmtId="0" fontId="22" fillId="0" borderId="0" xfId="1" applyFont="1" applyAlignment="1" applyProtection="1">
      <alignment horizontal="left" indent="2"/>
    </xf>
    <xf numFmtId="0" fontId="22" fillId="10" borderId="0" xfId="1" applyFont="1" applyFill="1" applyAlignment="1" applyProtection="1">
      <alignment horizontal="left" wrapText="1" indent="2"/>
    </xf>
    <xf numFmtId="0" fontId="40" fillId="2" borderId="0" xfId="0" applyFont="1" applyFill="1" applyBorder="1" applyAlignment="1" applyProtection="1">
      <alignment vertical="top" wrapText="1"/>
      <protection hidden="1"/>
    </xf>
    <xf numFmtId="168" fontId="25" fillId="0" borderId="71" xfId="0" applyNumberFormat="1" applyFont="1" applyBorder="1" applyAlignment="1" applyProtection="1">
      <alignment horizontal="center" wrapText="1"/>
      <protection hidden="1"/>
    </xf>
    <xf numFmtId="0" fontId="37" fillId="0" borderId="47" xfId="0" applyFont="1" applyFill="1" applyBorder="1" applyAlignment="1" applyProtection="1">
      <alignment horizontal="left" vertical="center" wrapText="1"/>
      <protection hidden="1"/>
    </xf>
    <xf numFmtId="0" fontId="37" fillId="0" borderId="48" xfId="0" applyFont="1" applyFill="1" applyBorder="1" applyAlignment="1" applyProtection="1">
      <alignment horizontal="left" vertical="center" wrapText="1"/>
      <protection hidden="1"/>
    </xf>
    <xf numFmtId="0" fontId="37" fillId="0" borderId="46" xfId="0" applyFont="1" applyFill="1" applyBorder="1" applyAlignment="1" applyProtection="1">
      <alignment horizontal="left" vertical="center" wrapText="1"/>
      <protection hidden="1"/>
    </xf>
    <xf numFmtId="0" fontId="37" fillId="0" borderId="40" xfId="0" applyFont="1" applyFill="1" applyBorder="1" applyAlignment="1" applyProtection="1">
      <alignment horizontal="left" wrapText="1"/>
      <protection hidden="1"/>
    </xf>
    <xf numFmtId="0" fontId="37" fillId="0" borderId="41" xfId="0" applyFont="1" applyFill="1" applyBorder="1" applyAlignment="1" applyProtection="1">
      <alignment horizontal="left" wrapText="1"/>
      <protection hidden="1"/>
    </xf>
    <xf numFmtId="0" fontId="37" fillId="0" borderId="42" xfId="0" applyFont="1" applyFill="1" applyBorder="1" applyAlignment="1" applyProtection="1">
      <alignment horizontal="left" wrapText="1"/>
      <protection hidden="1"/>
    </xf>
    <xf numFmtId="0" fontId="37" fillId="0" borderId="44" xfId="0" applyFont="1" applyFill="1" applyBorder="1" applyAlignment="1" applyProtection="1">
      <alignment horizontal="left" vertical="center" wrapText="1"/>
      <protection hidden="1"/>
    </xf>
    <xf numFmtId="0" fontId="37" fillId="0" borderId="45" xfId="0" applyFont="1" applyFill="1" applyBorder="1" applyAlignment="1" applyProtection="1">
      <alignment horizontal="left" vertical="center" wrapText="1"/>
      <protection hidden="1"/>
    </xf>
    <xf numFmtId="0" fontId="14" fillId="4" borderId="37" xfId="0" applyFont="1" applyFill="1" applyBorder="1" applyAlignment="1" applyProtection="1">
      <alignment horizontal="center" vertical="center" textRotation="90" wrapText="1"/>
      <protection hidden="1"/>
    </xf>
    <xf numFmtId="1" fontId="67" fillId="0" borderId="84" xfId="1" applyNumberFormat="1" applyFont="1" applyFill="1" applyBorder="1" applyAlignment="1" applyProtection="1">
      <alignment horizontal="center" vertical="center" wrapText="1"/>
      <protection hidden="1"/>
    </xf>
    <xf numFmtId="1" fontId="67" fillId="0" borderId="85" xfId="1" applyNumberFormat="1" applyFont="1" applyFill="1" applyBorder="1" applyAlignment="1" applyProtection="1">
      <alignment horizontal="center" vertical="center" wrapText="1"/>
      <protection hidden="1"/>
    </xf>
    <xf numFmtId="1" fontId="67" fillId="0" borderId="86" xfId="1" applyNumberFormat="1" applyFont="1" applyFill="1" applyBorder="1" applyAlignment="1" applyProtection="1">
      <alignment horizontal="center" vertical="center" wrapText="1"/>
      <protection hidden="1"/>
    </xf>
    <xf numFmtId="0" fontId="14" fillId="4" borderId="8" xfId="0" applyFont="1" applyFill="1" applyBorder="1" applyAlignment="1" applyProtection="1">
      <alignment horizontal="center" vertical="center" textRotation="90" wrapText="1"/>
      <protection hidden="1"/>
    </xf>
    <xf numFmtId="0" fontId="14" fillId="4" borderId="11" xfId="0" applyFont="1" applyFill="1" applyBorder="1" applyAlignment="1" applyProtection="1">
      <alignment horizontal="center" vertical="center" textRotation="90" wrapText="1"/>
      <protection hidden="1"/>
    </xf>
    <xf numFmtId="0" fontId="42" fillId="9" borderId="63" xfId="0" applyFont="1" applyFill="1" applyBorder="1" applyAlignment="1" applyProtection="1">
      <alignment horizontal="center" vertical="center" wrapText="1"/>
      <protection hidden="1"/>
    </xf>
    <xf numFmtId="0" fontId="42" fillId="9" borderId="64" xfId="0" applyFont="1" applyFill="1" applyBorder="1" applyAlignment="1" applyProtection="1">
      <alignment horizontal="center" vertical="center" wrapText="1"/>
      <protection hidden="1"/>
    </xf>
    <xf numFmtId="165" fontId="9" fillId="0" borderId="66" xfId="0" applyNumberFormat="1" applyFont="1" applyBorder="1" applyAlignment="1" applyProtection="1">
      <alignment horizontal="left" vertical="top" wrapText="1" indent="1"/>
      <protection locked="0"/>
    </xf>
    <xf numFmtId="165" fontId="9" fillId="0" borderId="56" xfId="0" applyNumberFormat="1" applyFont="1" applyBorder="1" applyAlignment="1" applyProtection="1">
      <alignment horizontal="left" vertical="top" wrapText="1" indent="1"/>
      <protection locked="0"/>
    </xf>
    <xf numFmtId="165" fontId="9" fillId="0" borderId="65" xfId="0" applyNumberFormat="1" applyFont="1" applyBorder="1" applyAlignment="1" applyProtection="1">
      <alignment horizontal="left" vertical="top" wrapText="1" indent="1"/>
      <protection locked="0"/>
    </xf>
    <xf numFmtId="165" fontId="9" fillId="0" borderId="57" xfId="0" applyNumberFormat="1" applyFont="1" applyBorder="1" applyAlignment="1" applyProtection="1">
      <alignment horizontal="left" vertical="top" wrapText="1" indent="1"/>
      <protection locked="0"/>
    </xf>
    <xf numFmtId="0" fontId="8" fillId="3" borderId="3" xfId="0" applyFont="1" applyFill="1" applyBorder="1" applyAlignment="1" applyProtection="1">
      <alignment horizontal="right" vertical="center" wrapText="1" indent="1"/>
      <protection hidden="1"/>
    </xf>
    <xf numFmtId="0" fontId="8" fillId="3" borderId="4" xfId="0" applyFont="1" applyFill="1" applyBorder="1" applyAlignment="1" applyProtection="1">
      <alignment horizontal="right" vertical="center" wrapText="1" indent="1"/>
      <protection hidden="1"/>
    </xf>
    <xf numFmtId="0" fontId="2" fillId="4" borderId="11" xfId="0" applyFont="1" applyFill="1" applyBorder="1" applyAlignment="1" applyProtection="1">
      <alignment horizontal="right" vertical="center" wrapText="1" indent="1"/>
      <protection hidden="1"/>
    </xf>
    <xf numFmtId="0" fontId="2" fillId="4" borderId="12" xfId="0" applyFont="1" applyFill="1" applyBorder="1" applyAlignment="1" applyProtection="1">
      <alignment horizontal="right" vertical="center" wrapText="1" indent="1"/>
      <protection hidden="1"/>
    </xf>
    <xf numFmtId="0" fontId="10" fillId="2" borderId="0" xfId="0" applyFont="1" applyFill="1" applyBorder="1" applyAlignment="1" applyProtection="1">
      <alignment horizontal="center" vertical="center" wrapText="1"/>
      <protection hidden="1"/>
    </xf>
    <xf numFmtId="0" fontId="10" fillId="2" borderId="16" xfId="0" applyFont="1" applyFill="1" applyBorder="1" applyAlignment="1" applyProtection="1">
      <alignment horizontal="center" vertical="center" wrapText="1"/>
      <protection hidden="1"/>
    </xf>
    <xf numFmtId="0" fontId="64" fillId="4" borderId="29" xfId="0" applyFont="1" applyFill="1" applyBorder="1" applyAlignment="1" applyProtection="1">
      <alignment horizontal="center" vertical="center" wrapText="1"/>
      <protection hidden="1"/>
    </xf>
    <xf numFmtId="0" fontId="64" fillId="4" borderId="30" xfId="0" applyFont="1" applyFill="1" applyBorder="1" applyAlignment="1" applyProtection="1">
      <alignment horizontal="center" vertical="center" wrapText="1"/>
      <protection hidden="1"/>
    </xf>
    <xf numFmtId="0" fontId="58" fillId="9" borderId="58" xfId="0" applyFont="1" applyFill="1" applyBorder="1" applyAlignment="1" applyProtection="1">
      <alignment horizontal="center" vertical="center" wrapText="1"/>
      <protection hidden="1"/>
    </xf>
    <xf numFmtId="0" fontId="58" fillId="9" borderId="59" xfId="0" applyFont="1" applyFill="1" applyBorder="1" applyAlignment="1" applyProtection="1">
      <alignment horizontal="center" vertical="center" wrapText="1"/>
      <protection hidden="1"/>
    </xf>
    <xf numFmtId="0" fontId="58" fillId="9" borderId="60" xfId="0" applyFont="1" applyFill="1" applyBorder="1" applyAlignment="1" applyProtection="1">
      <alignment horizontal="center" vertical="center" wrapText="1"/>
      <protection hidden="1"/>
    </xf>
    <xf numFmtId="0" fontId="58" fillId="9" borderId="61" xfId="0" applyFont="1" applyFill="1" applyBorder="1" applyAlignment="1" applyProtection="1">
      <alignment horizontal="center" vertical="center" wrapText="1"/>
      <protection hidden="1"/>
    </xf>
    <xf numFmtId="0" fontId="2" fillId="4" borderId="11" xfId="0" applyFont="1" applyFill="1" applyBorder="1" applyAlignment="1" applyProtection="1">
      <alignment horizontal="right" vertical="center" wrapText="1"/>
      <protection hidden="1"/>
    </xf>
    <xf numFmtId="0" fontId="2" fillId="4" borderId="12" xfId="0" applyFont="1" applyFill="1" applyBorder="1" applyAlignment="1" applyProtection="1">
      <alignment horizontal="right" vertical="center" wrapText="1"/>
      <protection hidden="1"/>
    </xf>
    <xf numFmtId="0" fontId="7" fillId="3" borderId="3" xfId="0" applyFont="1" applyFill="1" applyBorder="1" applyAlignment="1" applyProtection="1">
      <alignment horizontal="right" vertical="center" wrapText="1"/>
      <protection hidden="1"/>
    </xf>
    <xf numFmtId="0" fontId="7" fillId="3" borderId="4" xfId="0" applyFont="1" applyFill="1" applyBorder="1" applyAlignment="1" applyProtection="1">
      <alignment horizontal="right" vertical="center" wrapText="1"/>
      <protection hidden="1"/>
    </xf>
    <xf numFmtId="0" fontId="13" fillId="4" borderId="37" xfId="0" applyFont="1" applyFill="1" applyBorder="1" applyAlignment="1" applyProtection="1">
      <alignment horizontal="center" vertical="center" textRotation="90" wrapText="1"/>
      <protection hidden="1"/>
    </xf>
    <xf numFmtId="0" fontId="13" fillId="5" borderId="79" xfId="0" applyFont="1" applyFill="1" applyBorder="1" applyAlignment="1" applyProtection="1">
      <alignment horizontal="center" vertical="center" wrapText="1"/>
      <protection hidden="1"/>
    </xf>
    <xf numFmtId="0" fontId="13" fillId="5" borderId="80" xfId="0" applyFont="1" applyFill="1" applyBorder="1" applyAlignment="1" applyProtection="1">
      <alignment horizontal="center" vertical="center" wrapText="1"/>
      <protection hidden="1"/>
    </xf>
    <xf numFmtId="0" fontId="14" fillId="5" borderId="21" xfId="0" applyFont="1" applyFill="1" applyBorder="1" applyAlignment="1" applyProtection="1">
      <alignment horizontal="center" vertical="center" wrapText="1"/>
      <protection hidden="1"/>
    </xf>
    <xf numFmtId="0" fontId="14" fillId="5" borderId="1" xfId="0" applyFont="1" applyFill="1" applyBorder="1" applyAlignment="1" applyProtection="1">
      <alignment horizontal="center" vertical="center" wrapText="1"/>
      <protection hidden="1"/>
    </xf>
    <xf numFmtId="166" fontId="15" fillId="6" borderId="22" xfId="0" applyNumberFormat="1" applyFont="1" applyFill="1" applyBorder="1" applyAlignment="1" applyProtection="1">
      <alignment horizontal="center" vertical="center" wrapText="1"/>
      <protection hidden="1"/>
    </xf>
    <xf numFmtId="166" fontId="15" fillId="6" borderId="27" xfId="0" applyNumberFormat="1" applyFont="1" applyFill="1" applyBorder="1" applyAlignment="1" applyProtection="1">
      <alignment horizontal="center" vertical="center" wrapText="1"/>
      <protection hidden="1"/>
    </xf>
    <xf numFmtId="0" fontId="65" fillId="2" borderId="8" xfId="1" applyFont="1" applyFill="1" applyBorder="1" applyAlignment="1" applyProtection="1">
      <alignment horizontal="center" vertical="center" wrapText="1"/>
      <protection hidden="1"/>
    </xf>
    <xf numFmtId="0" fontId="65" fillId="2" borderId="0" xfId="1" applyFont="1" applyFill="1" applyBorder="1" applyAlignment="1" applyProtection="1">
      <alignment horizontal="center" vertical="center" wrapText="1"/>
      <protection hidden="1"/>
    </xf>
    <xf numFmtId="0" fontId="40" fillId="2" borderId="0" xfId="0" applyFont="1" applyFill="1" applyBorder="1" applyAlignment="1" applyProtection="1">
      <alignment horizontal="left" wrapText="1" indent="1"/>
      <protection hidden="1"/>
    </xf>
    <xf numFmtId="0" fontId="40" fillId="2" borderId="0" xfId="0" applyFont="1" applyFill="1" applyBorder="1" applyAlignment="1" applyProtection="1">
      <alignment horizontal="center" vertical="top" wrapText="1"/>
      <protection hidden="1"/>
    </xf>
    <xf numFmtId="0" fontId="74" fillId="2" borderId="0" xfId="1" applyFont="1" applyFill="1" applyBorder="1" applyAlignment="1" applyProtection="1">
      <alignment horizontal="center" vertical="center" wrapText="1"/>
      <protection hidden="1"/>
    </xf>
    <xf numFmtId="0" fontId="74" fillId="2" borderId="9" xfId="1" applyFont="1" applyFill="1" applyBorder="1" applyAlignment="1" applyProtection="1">
      <alignment horizontal="center" vertical="center" wrapText="1"/>
      <protection hidden="1"/>
    </xf>
    <xf numFmtId="0" fontId="74" fillId="2" borderId="18" xfId="1" applyFont="1" applyFill="1" applyBorder="1" applyAlignment="1" applyProtection="1">
      <alignment horizontal="center" vertical="center" wrapText="1"/>
      <protection hidden="1"/>
    </xf>
    <xf numFmtId="0" fontId="74" fillId="2" borderId="19" xfId="1" applyFont="1" applyFill="1" applyBorder="1" applyAlignment="1" applyProtection="1">
      <alignment horizontal="center" vertical="center" wrapText="1"/>
      <protection hidden="1"/>
    </xf>
    <xf numFmtId="164" fontId="14" fillId="5" borderId="23" xfId="0" applyNumberFormat="1" applyFont="1" applyFill="1" applyBorder="1" applyAlignment="1" applyProtection="1">
      <alignment horizontal="center" vertical="center" wrapText="1"/>
      <protection hidden="1"/>
    </xf>
    <xf numFmtId="164" fontId="14" fillId="5" borderId="28" xfId="0" applyNumberFormat="1" applyFont="1" applyFill="1" applyBorder="1" applyAlignment="1" applyProtection="1">
      <alignment horizontal="center" vertical="center" wrapText="1"/>
      <protection hidden="1"/>
    </xf>
    <xf numFmtId="1" fontId="2" fillId="5" borderId="21" xfId="0" applyNumberFormat="1" applyFont="1" applyFill="1" applyBorder="1" applyAlignment="1" applyProtection="1">
      <alignment horizontal="center" vertical="center" wrapText="1"/>
      <protection hidden="1"/>
    </xf>
    <xf numFmtId="1" fontId="2" fillId="5" borderId="1" xfId="0" applyNumberFormat="1" applyFont="1" applyFill="1" applyBorder="1" applyAlignment="1" applyProtection="1">
      <alignment horizontal="center" vertical="center" wrapText="1"/>
      <protection hidden="1"/>
    </xf>
    <xf numFmtId="1" fontId="59" fillId="2" borderId="18" xfId="1" applyNumberFormat="1" applyFont="1" applyFill="1" applyBorder="1" applyAlignment="1" applyProtection="1">
      <alignment horizontal="center" vertical="center" wrapText="1"/>
      <protection hidden="1"/>
    </xf>
  </cellXfs>
  <cellStyles count="4">
    <cellStyle name="Гиперссылка" xfId="1" builtinId="8"/>
    <cellStyle name="Гиперссылка 2" xfId="3"/>
    <cellStyle name="Обычный" xfId="0" builtinId="0"/>
    <cellStyle name="Обычный 2" xfId="2"/>
  </cellStyles>
  <dxfs count="0"/>
  <tableStyles count="0" defaultTableStyle="TableStyleMedium2" defaultPivotStyle="PivotStyleLight16"/>
  <colors>
    <mruColors>
      <color rgb="FF000099"/>
      <color rgb="FFFFFF99"/>
      <color rgb="FFCCFF99"/>
      <color rgb="FFFF5050"/>
      <color rgb="FF99FF99"/>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red.equipment"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4118216</xdr:colOff>
      <xdr:row>1</xdr:row>
      <xdr:rowOff>62865</xdr:rowOff>
    </xdr:from>
    <xdr:to>
      <xdr:col>5</xdr:col>
      <xdr:colOff>1038226</xdr:colOff>
      <xdr:row>3</xdr:row>
      <xdr:rowOff>177165</xdr:rowOff>
    </xdr:to>
    <xdr:pic>
      <xdr:nvPicPr>
        <xdr:cNvPr id="10" name="Рисунок 9">
          <a:hlinkClick xmlns:r="http://schemas.openxmlformats.org/officeDocument/2006/relationships" r:id="rId1"/>
          <a:extLst>
            <a:ext uri="{FF2B5EF4-FFF2-40B4-BE49-F238E27FC236}">
              <a16:creationId xmlns:a16="http://schemas.microsoft.com/office/drawing/2014/main" id="{D735B537-7F12-4071-A3E5-11F7E530891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314556" y="451485"/>
          <a:ext cx="2276870" cy="556260"/>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red-equipment.us/products/dog-buoyancy-aid-red" TargetMode="External"/><Relationship Id="rId21" Type="http://schemas.openxmlformats.org/officeDocument/2006/relationships/hyperlink" Target="http://3volna.ru/images-price/2691.jpg" TargetMode="External"/><Relationship Id="rId42" Type="http://schemas.openxmlformats.org/officeDocument/2006/relationships/hyperlink" Target="https://red.equipment/products/fin-bolt-u-s-quick-fit" TargetMode="External"/><Relationship Id="rId63" Type="http://schemas.openxmlformats.org/officeDocument/2006/relationships/hyperlink" Target="http://3volna.ru/images-price/2669.jpg" TargetMode="External"/><Relationship Id="rId84" Type="http://schemas.openxmlformats.org/officeDocument/2006/relationships/hyperlink" Target="http://3volna.ru/images-price/775.jpg" TargetMode="External"/><Relationship Id="rId138" Type="http://schemas.openxmlformats.org/officeDocument/2006/relationships/hyperlink" Target="https://red-equipment.us/products/mens-long-sleeve-pro-change-parka-evo-parker-green" TargetMode="External"/><Relationship Id="rId159" Type="http://schemas.openxmlformats.org/officeDocument/2006/relationships/hyperlink" Target="https://red-equipment.us/products/copy-of-fcs-fin-key" TargetMode="External"/><Relationship Id="rId170" Type="http://schemas.openxmlformats.org/officeDocument/2006/relationships/hyperlink" Target="http://3volna.ru/images-price/3137.jpg" TargetMode="External"/><Relationship Id="rId191" Type="http://schemas.openxmlformats.org/officeDocument/2006/relationships/hyperlink" Target="http://3volna.ru/images-price/575.jpg" TargetMode="External"/><Relationship Id="rId205" Type="http://schemas.openxmlformats.org/officeDocument/2006/relationships/hyperlink" Target="http://3volna.ru/images-price/594.jpg" TargetMode="External"/><Relationship Id="rId226" Type="http://schemas.openxmlformats.org/officeDocument/2006/relationships/hyperlink" Target="https://red-equipment.us/products/womens-long-sleeve-pro-change-parka-evo-stealth-black" TargetMode="External"/><Relationship Id="rId247" Type="http://schemas.openxmlformats.org/officeDocument/2006/relationships/hyperlink" Target="https://red-equipment.us/products/womens-long-sleeve-pro-change-parka-evo-parker-green" TargetMode="External"/><Relationship Id="rId107" Type="http://schemas.openxmlformats.org/officeDocument/2006/relationships/hyperlink" Target="http://3volna.ru/images-price/1764.jpg" TargetMode="External"/><Relationship Id="rId11" Type="http://schemas.openxmlformats.org/officeDocument/2006/relationships/hyperlink" Target="https://red-equipment.us/products/107-windsurf-msl-inflatable-paddle-board-anniversary" TargetMode="External"/><Relationship Id="rId32" Type="http://schemas.openxmlformats.org/officeDocument/2006/relationships/hyperlink" Target="https://red-equipment.us/products/8ft-coiled-sup-leash" TargetMode="External"/><Relationship Id="rId53" Type="http://schemas.openxmlformats.org/officeDocument/2006/relationships/hyperlink" Target="http://3volna.ru/images-price/567.jpg" TargetMode="External"/><Relationship Id="rId74" Type="http://schemas.openxmlformats.org/officeDocument/2006/relationships/hyperlink" Target="http://3volna.ru/images-price/1311.jpg" TargetMode="External"/><Relationship Id="rId128" Type="http://schemas.openxmlformats.org/officeDocument/2006/relationships/hyperlink" Target="https://red-equipment.us/products/107-windsurf-msl-inflatable-paddle-board-anniversary" TargetMode="External"/><Relationship Id="rId149" Type="http://schemas.openxmlformats.org/officeDocument/2006/relationships/hyperlink" Target="http://3volna.ru/images-price/879.jpg" TargetMode="External"/><Relationship Id="rId5" Type="http://schemas.openxmlformats.org/officeDocument/2006/relationships/hyperlink" Target="https://red-equipment.us/products/113-sport-msl-inflatable-paddle-board-package-anniversary" TargetMode="External"/><Relationship Id="rId95" Type="http://schemas.openxmlformats.org/officeDocument/2006/relationships/hyperlink" Target="https://red-equipment.us/products/waterproof-soft-cooler-bag" TargetMode="External"/><Relationship Id="rId160" Type="http://schemas.openxmlformats.org/officeDocument/2006/relationships/hyperlink" Target="http://3volna.ru/images-price/571.jpg" TargetMode="External"/><Relationship Id="rId181" Type="http://schemas.openxmlformats.org/officeDocument/2006/relationships/hyperlink" Target="https://red-equipment.us/products/hybrid-tough-purple-paddle" TargetMode="External"/><Relationship Id="rId216" Type="http://schemas.openxmlformats.org/officeDocument/2006/relationships/hyperlink" Target="https://red-equipment.us/products/140-sport-plus-msl-inflatable-paddle-board" TargetMode="External"/><Relationship Id="rId237" Type="http://schemas.openxmlformats.org/officeDocument/2006/relationships/hyperlink" Target="https://red-equipment.us/products/womens-long-sleeve-pro-change-robe-evo-mulberry-wine" TargetMode="External"/><Relationship Id="rId258" Type="http://schemas.openxmlformats.org/officeDocument/2006/relationships/hyperlink" Target="https://disk.yandex.ru/i/1_WInj88Vn1OOQ" TargetMode="External"/><Relationship Id="rId22" Type="http://schemas.openxmlformats.org/officeDocument/2006/relationships/hyperlink" Target="http://3volna.ru/images-price/2282.jpg" TargetMode="External"/><Relationship Id="rId43" Type="http://schemas.openxmlformats.org/officeDocument/2006/relationships/hyperlink" Target="http://3volna.ru/images-price/561.jpg" TargetMode="External"/><Relationship Id="rId64" Type="http://schemas.openxmlformats.org/officeDocument/2006/relationships/hyperlink" Target="http://3volna.ru/images-price/825.jpg" TargetMode="External"/><Relationship Id="rId118" Type="http://schemas.openxmlformats.org/officeDocument/2006/relationships/hyperlink" Target="https://red-equipment.us/products/dog-buoyancy-aid-red" TargetMode="External"/><Relationship Id="rId139" Type="http://schemas.openxmlformats.org/officeDocument/2006/relationships/hyperlink" Target="https://red.equipment/products/pro-change-robe-stash-bag-navy" TargetMode="External"/><Relationship Id="rId85" Type="http://schemas.openxmlformats.org/officeDocument/2006/relationships/hyperlink" Target="https://red-equipment.us/products/120-voyager-msl-inflatable-paddle-board-anniversary" TargetMode="External"/><Relationship Id="rId150" Type="http://schemas.openxmlformats.org/officeDocument/2006/relationships/hyperlink" Target="https://red-equipment.us/products/atb-board-bag-large" TargetMode="External"/><Relationship Id="rId171" Type="http://schemas.openxmlformats.org/officeDocument/2006/relationships/hyperlink" Target="http://3volna.ru/images-price/3147.jpg" TargetMode="External"/><Relationship Id="rId192" Type="http://schemas.openxmlformats.org/officeDocument/2006/relationships/hyperlink" Target="http://3volna.ru/images-price/2965.jpg" TargetMode="External"/><Relationship Id="rId206" Type="http://schemas.openxmlformats.org/officeDocument/2006/relationships/hyperlink" Target="http://3volna.ru/images-price/1063.jpg" TargetMode="External"/><Relationship Id="rId227" Type="http://schemas.openxmlformats.org/officeDocument/2006/relationships/hyperlink" Target="https://red-equipment.us/products/womens-long-sleeve-pro-change-parka-evo-stealth-black" TargetMode="External"/><Relationship Id="rId248" Type="http://schemas.openxmlformats.org/officeDocument/2006/relationships/hyperlink" Target="http://3volna.ru/images-price/3928.jpg" TargetMode="External"/><Relationship Id="rId12" Type="http://schemas.openxmlformats.org/officeDocument/2006/relationships/hyperlink" Target="https://red-equipment.us/products/120-all-ride-msl-inflatable-paddle-board-package" TargetMode="External"/><Relationship Id="rId33" Type="http://schemas.openxmlformats.org/officeDocument/2006/relationships/hyperlink" Target="http://3volna.ru/images-price/2024.jpg" TargetMode="External"/><Relationship Id="rId108" Type="http://schemas.openxmlformats.org/officeDocument/2006/relationships/hyperlink" Target="http://3volna.ru/images-price/1243.jpg" TargetMode="External"/><Relationship Id="rId129" Type="http://schemas.openxmlformats.org/officeDocument/2006/relationships/hyperlink" Target="https://red-equipment.us/products/108-activ-msl-inflatable-yoga-paddle-board-anniversary" TargetMode="External"/><Relationship Id="rId54" Type="http://schemas.openxmlformats.org/officeDocument/2006/relationships/hyperlink" Target="http://3volna.ru/images-price/1151.jpg" TargetMode="External"/><Relationship Id="rId75" Type="http://schemas.openxmlformats.org/officeDocument/2006/relationships/hyperlink" Target="http://3volna.ru/images-price/1305.jpg" TargetMode="External"/><Relationship Id="rId96" Type="http://schemas.openxmlformats.org/officeDocument/2006/relationships/hyperlink" Target="https://red-equipment.us/products/waterproof-soft-cooler-bag?variant=39927010689232" TargetMode="External"/><Relationship Id="rId140" Type="http://schemas.openxmlformats.org/officeDocument/2006/relationships/hyperlink" Target="https://red-equipment.us/products/paddle-cap?variant=39927005216976" TargetMode="External"/><Relationship Id="rId161" Type="http://schemas.openxmlformats.org/officeDocument/2006/relationships/hyperlink" Target="http://3volna.ru/images-price/1150.jpg" TargetMode="External"/><Relationship Id="rId182" Type="http://schemas.openxmlformats.org/officeDocument/2006/relationships/hyperlink" Target="https://red-equipment.us/products/prime-paddle" TargetMode="External"/><Relationship Id="rId217" Type="http://schemas.openxmlformats.org/officeDocument/2006/relationships/hyperlink" Target="https://red-equipment.us/products/106-ride-msl-inflatable-paddle-board-package-anniversary" TargetMode="External"/><Relationship Id="rId1" Type="http://schemas.openxmlformats.org/officeDocument/2006/relationships/hyperlink" Target="https://red-equipment.us/products/102-ride-msl-inflatable-paddle-board" TargetMode="External"/><Relationship Id="rId6" Type="http://schemas.openxmlformats.org/officeDocument/2006/relationships/hyperlink" Target="https://red-equipment.us/products/113-sport-purple-msl-inflatable-paddle-board-package-anniversary" TargetMode="External"/><Relationship Id="rId212" Type="http://schemas.openxmlformats.org/officeDocument/2006/relationships/hyperlink" Target="http://3volna.ru/images-price/2680.jpg" TargetMode="External"/><Relationship Id="rId233" Type="http://schemas.openxmlformats.org/officeDocument/2006/relationships/hyperlink" Target="http://3volna.ru/images-price/3597.jpg" TargetMode="External"/><Relationship Id="rId238" Type="http://schemas.openxmlformats.org/officeDocument/2006/relationships/hyperlink" Target="https://red-equipment.us/products/womens-long-sleeve-pro-change-robe-evo-mulberry-wine" TargetMode="External"/><Relationship Id="rId254" Type="http://schemas.openxmlformats.org/officeDocument/2006/relationships/hyperlink" Target="https://3volna.ru/images-price/1681.jpg" TargetMode="External"/><Relationship Id="rId259" Type="http://schemas.openxmlformats.org/officeDocument/2006/relationships/printerSettings" Target="../printerSettings/printerSettings1.bin"/><Relationship Id="rId23" Type="http://schemas.openxmlformats.org/officeDocument/2006/relationships/hyperlink" Target="https://red-equipment.us/products/10l-dry-bag-ride-blue" TargetMode="External"/><Relationship Id="rId28" Type="http://schemas.openxmlformats.org/officeDocument/2006/relationships/hyperlink" Target="https://red-equipment.us/products/waterproof-sup-deck-bag" TargetMode="External"/><Relationship Id="rId49" Type="http://schemas.openxmlformats.org/officeDocument/2006/relationships/hyperlink" Target="http://3volna.ru/images-price/776.jpg" TargetMode="External"/><Relationship Id="rId114" Type="http://schemas.openxmlformats.org/officeDocument/2006/relationships/hyperlink" Target="http://3volna.ru/images-price/2670.jpg" TargetMode="External"/><Relationship Id="rId119" Type="http://schemas.openxmlformats.org/officeDocument/2006/relationships/hyperlink" Target="https://red-equipment.us/products/dog-buoyancy-aid-red" TargetMode="External"/><Relationship Id="rId44" Type="http://schemas.openxmlformats.org/officeDocument/2006/relationships/hyperlink" Target="http://3volna.ru/images-price/566.jpg" TargetMode="External"/><Relationship Id="rId60" Type="http://schemas.openxmlformats.org/officeDocument/2006/relationships/hyperlink" Target="http://3volna.ru/images-price/578.jpg" TargetMode="External"/><Relationship Id="rId65" Type="http://schemas.openxmlformats.org/officeDocument/2006/relationships/hyperlink" Target="http://3volna.ru/images-price/588.jpg" TargetMode="External"/><Relationship Id="rId81" Type="http://schemas.openxmlformats.org/officeDocument/2006/relationships/hyperlink" Target="http://3volna.ru/images-price/773.png" TargetMode="External"/><Relationship Id="rId86" Type="http://schemas.openxmlformats.org/officeDocument/2006/relationships/hyperlink" Target="https://red-equipment.us/products/810-compact-msl-pact-inflatable-paddle-board-anniversary?variant=43243722375376" TargetMode="External"/><Relationship Id="rId130" Type="http://schemas.openxmlformats.org/officeDocument/2006/relationships/hyperlink" Target="https://red-equipment.us/products/96-compact-msl-pact-inflatable-paddle-board-anniversary" TargetMode="External"/><Relationship Id="rId135" Type="http://schemas.openxmlformats.org/officeDocument/2006/relationships/hyperlink" Target="https://red-equipment.us/products/kids-quick-dry-change-robe-navy" TargetMode="External"/><Relationship Id="rId151" Type="http://schemas.openxmlformats.org/officeDocument/2006/relationships/hyperlink" Target="https://red.equipment/products/2021-red-click-fin-with-pin?_pos=8&amp;_sid=94625204f&amp;_ss=r" TargetMode="External"/><Relationship Id="rId156" Type="http://schemas.openxmlformats.org/officeDocument/2006/relationships/hyperlink" Target="http://3volna.ru/images-price/385.jpg" TargetMode="External"/><Relationship Id="rId177" Type="http://schemas.openxmlformats.org/officeDocument/2006/relationships/hyperlink" Target="http://3volna.ru/images-price/2440.jpg" TargetMode="External"/><Relationship Id="rId198" Type="http://schemas.openxmlformats.org/officeDocument/2006/relationships/hyperlink" Target="http://3volna.ru/images-price/2673.jpg" TargetMode="External"/><Relationship Id="rId172" Type="http://schemas.openxmlformats.org/officeDocument/2006/relationships/hyperlink" Target="http://3volna.ru/images-price/2748.jpg" TargetMode="External"/><Relationship Id="rId193" Type="http://schemas.openxmlformats.org/officeDocument/2006/relationships/hyperlink" Target="http://3volna.ru/images-price/3215.jpg" TargetMode="External"/><Relationship Id="rId202" Type="http://schemas.openxmlformats.org/officeDocument/2006/relationships/hyperlink" Target="http://3volna.ru/images-price/2677.jpg" TargetMode="External"/><Relationship Id="rId207" Type="http://schemas.openxmlformats.org/officeDocument/2006/relationships/hyperlink" Target="http://3volna.ru/images-price/592.jpg" TargetMode="External"/><Relationship Id="rId223" Type="http://schemas.openxmlformats.org/officeDocument/2006/relationships/hyperlink" Target="http://3volna.ru/images-price/3080.jpg" TargetMode="External"/><Relationship Id="rId228" Type="http://schemas.openxmlformats.org/officeDocument/2006/relationships/hyperlink" Target="https://red-equipment.us/products/womens-long-sleeve-pro-change-parka-evo-navy" TargetMode="External"/><Relationship Id="rId244" Type="http://schemas.openxmlformats.org/officeDocument/2006/relationships/hyperlink" Target="https://red-equipment.us/products/womens-long-sleeve-pro-change-parka-evo-teal" TargetMode="External"/><Relationship Id="rId249" Type="http://schemas.openxmlformats.org/officeDocument/2006/relationships/hyperlink" Target="http://3volna.ru/images-price/3929.jpg" TargetMode="External"/><Relationship Id="rId13" Type="http://schemas.openxmlformats.org/officeDocument/2006/relationships/hyperlink" Target="https://red-equipment.us/products/110-wild-msl-inflatable-whitewater-paddle-board-anniversary" TargetMode="External"/><Relationship Id="rId18" Type="http://schemas.openxmlformats.org/officeDocument/2006/relationships/hyperlink" Target="https://red-equipment.us/products/220-dragon-msl-inflatable-paddle-board-anniversary" TargetMode="External"/><Relationship Id="rId39" Type="http://schemas.openxmlformats.org/officeDocument/2006/relationships/hyperlink" Target="http://3volna.ru/images-price/2020.jpg" TargetMode="External"/><Relationship Id="rId109" Type="http://schemas.openxmlformats.org/officeDocument/2006/relationships/hyperlink" Target="http://3volna.ru/images-price/587.jpg" TargetMode="External"/><Relationship Id="rId260" Type="http://schemas.openxmlformats.org/officeDocument/2006/relationships/drawing" Target="../drawings/drawing1.xml"/><Relationship Id="rId34" Type="http://schemas.openxmlformats.org/officeDocument/2006/relationships/hyperlink" Target="http://3volna.ru/images-price/2027.jpg" TargetMode="External"/><Relationship Id="rId50" Type="http://schemas.openxmlformats.org/officeDocument/2006/relationships/hyperlink" Target="http://3volna.ru/images-price/562.jpg" TargetMode="External"/><Relationship Id="rId55" Type="http://schemas.openxmlformats.org/officeDocument/2006/relationships/hyperlink" Target="http://3volna.ru/images-price/574.jpg" TargetMode="External"/><Relationship Id="rId76" Type="http://schemas.openxmlformats.org/officeDocument/2006/relationships/hyperlink" Target="https://red.equipment/products/2021-voyager-8-fins-red?_pos=2&amp;_sid=94625204f&amp;_ss=r" TargetMode="External"/><Relationship Id="rId97" Type="http://schemas.openxmlformats.org/officeDocument/2006/relationships/hyperlink" Target="https://red-equipment.us/products/waterproof-dry-pouch" TargetMode="External"/><Relationship Id="rId104" Type="http://schemas.openxmlformats.org/officeDocument/2006/relationships/hyperlink" Target="http://3volna.ru/images-price/1682.jpg" TargetMode="External"/><Relationship Id="rId120" Type="http://schemas.openxmlformats.org/officeDocument/2006/relationships/hyperlink" Target="https://red-equipment.us/products/dog-buoyancy-aid-red" TargetMode="External"/><Relationship Id="rId125" Type="http://schemas.openxmlformats.org/officeDocument/2006/relationships/hyperlink" Target="http://3volna.ru/images-price/2668.jpg" TargetMode="External"/><Relationship Id="rId141" Type="http://schemas.openxmlformats.org/officeDocument/2006/relationships/hyperlink" Target="https://red-equipment.co.uk/products/roam-beanie-mustard" TargetMode="External"/><Relationship Id="rId146" Type="http://schemas.openxmlformats.org/officeDocument/2006/relationships/hyperlink" Target="https://red-equipment.us/products/waterproof-duffel-bag-90l" TargetMode="External"/><Relationship Id="rId167" Type="http://schemas.openxmlformats.org/officeDocument/2006/relationships/hyperlink" Target="http://3volna.ru/images-price/2738.jpg" TargetMode="External"/><Relationship Id="rId188" Type="http://schemas.openxmlformats.org/officeDocument/2006/relationships/hyperlink" Target="http://3volna.ru/images-price/2966.jpg" TargetMode="External"/><Relationship Id="rId7" Type="http://schemas.openxmlformats.org/officeDocument/2006/relationships/hyperlink" Target="https://red-equipment.us/products/126-sport-plus-msl-inflatable-paddle-board" TargetMode="External"/><Relationship Id="rId71" Type="http://schemas.openxmlformats.org/officeDocument/2006/relationships/hyperlink" Target="http://3volna.ru/images-price/783.jpg" TargetMode="External"/><Relationship Id="rId92" Type="http://schemas.openxmlformats.org/officeDocument/2006/relationships/hyperlink" Target="https://red-equipment.us/products/waterproof-duffel-bag-40l?variant=39927018389712" TargetMode="External"/><Relationship Id="rId162" Type="http://schemas.openxmlformats.org/officeDocument/2006/relationships/hyperlink" Target="http://3volna.ru/images-price/582.jpg" TargetMode="External"/><Relationship Id="rId183" Type="http://schemas.openxmlformats.org/officeDocument/2006/relationships/hyperlink" Target="https://red-equipment.us/products/hybrid-tough-paddle" TargetMode="External"/><Relationship Id="rId213" Type="http://schemas.openxmlformats.org/officeDocument/2006/relationships/hyperlink" Target="http://3volna.ru/images-price/597.jpg" TargetMode="External"/><Relationship Id="rId218" Type="http://schemas.openxmlformats.org/officeDocument/2006/relationships/hyperlink" Target="https://red-equipment.us/products/108-ride-msl-inflatable-paddle-board-package-anniversary" TargetMode="External"/><Relationship Id="rId234" Type="http://schemas.openxmlformats.org/officeDocument/2006/relationships/hyperlink" Target="https://red-equipment.us/products/womens-quick-dry-change-robe-navy" TargetMode="External"/><Relationship Id="rId239" Type="http://schemas.openxmlformats.org/officeDocument/2006/relationships/hyperlink" Target="https://red.equipment/products/womens-long-sleeve-pro-change-robe-evo-fuchsia" TargetMode="External"/><Relationship Id="rId2" Type="http://schemas.openxmlformats.org/officeDocument/2006/relationships/hyperlink" Target="https://red-equipment.us/products/106-ride-msl-inflatable-paddle-board-package-anniversary" TargetMode="External"/><Relationship Id="rId29" Type="http://schemas.openxmlformats.org/officeDocument/2006/relationships/hyperlink" Target="https://red.equipment/products/schrader-valve-adaptor" TargetMode="External"/><Relationship Id="rId250" Type="http://schemas.openxmlformats.org/officeDocument/2006/relationships/hyperlink" Target="https://red-equipment.us/products/travel-paddle-bag" TargetMode="External"/><Relationship Id="rId255" Type="http://schemas.openxmlformats.org/officeDocument/2006/relationships/hyperlink" Target="http://3volna.ru/images-price/1160.jpg" TargetMode="External"/><Relationship Id="rId24" Type="http://schemas.openxmlformats.org/officeDocument/2006/relationships/hyperlink" Target="https://red-equipment.us/products/waterproof-roll-top-dry-bag-backpack-deep-blue?variant=43158929211600" TargetMode="External"/><Relationship Id="rId40" Type="http://schemas.openxmlformats.org/officeDocument/2006/relationships/hyperlink" Target="https://red.equipment/products/rpc-i-fin-red?_pos=13&amp;_sid=94625204f&amp;_ss=r" TargetMode="External"/><Relationship Id="rId45" Type="http://schemas.openxmlformats.org/officeDocument/2006/relationships/hyperlink" Target="http://3volna.ru/images-price/1280.jpg" TargetMode="External"/><Relationship Id="rId66" Type="http://schemas.openxmlformats.org/officeDocument/2006/relationships/hyperlink" Target="http://3volna.ru/images-price/598.jpg" TargetMode="External"/><Relationship Id="rId87" Type="http://schemas.openxmlformats.org/officeDocument/2006/relationships/hyperlink" Target="https://red-equipment.us/products/110-compact-msl-pact-inflatable-paddle-board-anniversary" TargetMode="External"/><Relationship Id="rId110" Type="http://schemas.openxmlformats.org/officeDocument/2006/relationships/hyperlink" Target="http://3volna.ru/images-price/2026.jpg" TargetMode="External"/><Relationship Id="rId115" Type="http://schemas.openxmlformats.org/officeDocument/2006/relationships/hyperlink" Target="http://3volna.ru/images-price/2438.jpg" TargetMode="External"/><Relationship Id="rId131" Type="http://schemas.openxmlformats.org/officeDocument/2006/relationships/hyperlink" Target="https://red-equipment.us/products/5-piece-paddle" TargetMode="External"/><Relationship Id="rId136" Type="http://schemas.openxmlformats.org/officeDocument/2006/relationships/hyperlink" Target="https://red-equipment.us/products/mens-long-sleeve-pro-change-parka-evo-navy" TargetMode="External"/><Relationship Id="rId157" Type="http://schemas.openxmlformats.org/officeDocument/2006/relationships/hyperlink" Target="http://3volna.ru/images-price/3203.jpg" TargetMode="External"/><Relationship Id="rId178" Type="http://schemas.openxmlformats.org/officeDocument/2006/relationships/hyperlink" Target="http://3volna.ru/images-price/2287.jpg" TargetMode="External"/><Relationship Id="rId61" Type="http://schemas.openxmlformats.org/officeDocument/2006/relationships/hyperlink" Target="http://3volna.ru/images-price/938.jpg" TargetMode="External"/><Relationship Id="rId82" Type="http://schemas.openxmlformats.org/officeDocument/2006/relationships/hyperlink" Target="http://3volna.ru/images-price/2021.png" TargetMode="External"/><Relationship Id="rId152" Type="http://schemas.openxmlformats.org/officeDocument/2006/relationships/hyperlink" Target="http://3volna.ru/images-price/1889.jpg" TargetMode="External"/><Relationship Id="rId173" Type="http://schemas.openxmlformats.org/officeDocument/2006/relationships/hyperlink" Target="https://red-equipment.us/products/cruiser-tough-adjustable-paddle" TargetMode="External"/><Relationship Id="rId194" Type="http://schemas.openxmlformats.org/officeDocument/2006/relationships/hyperlink" Target="http://3volna.ru/images-price/772.jpg" TargetMode="External"/><Relationship Id="rId199" Type="http://schemas.openxmlformats.org/officeDocument/2006/relationships/hyperlink" Target="http://3volna.ru/images-price/2674.jpg" TargetMode="External"/><Relationship Id="rId203" Type="http://schemas.openxmlformats.org/officeDocument/2006/relationships/hyperlink" Target="http://3volna.ru/images-price/2678.jpg" TargetMode="External"/><Relationship Id="rId208" Type="http://schemas.openxmlformats.org/officeDocument/2006/relationships/hyperlink" Target="http://3volna.ru/images-price/2682.jpg" TargetMode="External"/><Relationship Id="rId229" Type="http://schemas.openxmlformats.org/officeDocument/2006/relationships/hyperlink" Target="http://3volna.ru/images-price/1023.jpg" TargetMode="External"/><Relationship Id="rId19" Type="http://schemas.openxmlformats.org/officeDocument/2006/relationships/hyperlink" Target="http://3volna.ru/images-price/2689.jpg" TargetMode="External"/><Relationship Id="rId224" Type="http://schemas.openxmlformats.org/officeDocument/2006/relationships/hyperlink" Target="https://red-equipment.us/products/mens-long-sleeve-pro-change-parka-evo-parker-green" TargetMode="External"/><Relationship Id="rId240" Type="http://schemas.openxmlformats.org/officeDocument/2006/relationships/hyperlink" Target="https://red-equipment.us/products/kids-towelling-change-robe-navy" TargetMode="External"/><Relationship Id="rId245" Type="http://schemas.openxmlformats.org/officeDocument/2006/relationships/hyperlink" Target="https://red-equipment.us/products/mens-long-sleeve-pro-change-parka-evo-teal" TargetMode="External"/><Relationship Id="rId261" Type="http://schemas.openxmlformats.org/officeDocument/2006/relationships/vmlDrawing" Target="../drawings/vmlDrawing1.vml"/><Relationship Id="rId14" Type="http://schemas.openxmlformats.org/officeDocument/2006/relationships/hyperlink" Target="https://red-equipment.us/products/126-elite-msl-inflatable-paddle-board" TargetMode="External"/><Relationship Id="rId30" Type="http://schemas.openxmlformats.org/officeDocument/2006/relationships/hyperlink" Target="https://red-equipment.us/products/insulated-black-water-bottle" TargetMode="External"/><Relationship Id="rId35" Type="http://schemas.openxmlformats.org/officeDocument/2006/relationships/hyperlink" Target="https://red.equipment/products/cargo-net?variant=40428736643236" TargetMode="External"/><Relationship Id="rId56" Type="http://schemas.openxmlformats.org/officeDocument/2006/relationships/hyperlink" Target="http://3volna.ru/images-price/585.jpg" TargetMode="External"/><Relationship Id="rId77" Type="http://schemas.openxmlformats.org/officeDocument/2006/relationships/hyperlink" Target="http://3volna.ru/images-price/2664.jpg" TargetMode="External"/><Relationship Id="rId100" Type="http://schemas.openxmlformats.org/officeDocument/2006/relationships/hyperlink" Target="https://red-equipment.us/products/quick-release-waist-belt" TargetMode="External"/><Relationship Id="rId105" Type="http://schemas.openxmlformats.org/officeDocument/2006/relationships/hyperlink" Target="http://3volna.ru/images-price/1240.jpg" TargetMode="External"/><Relationship Id="rId126" Type="http://schemas.openxmlformats.org/officeDocument/2006/relationships/hyperlink" Target="http://3volna.ru/images-price/2280.jpg" TargetMode="External"/><Relationship Id="rId147" Type="http://schemas.openxmlformats.org/officeDocument/2006/relationships/hyperlink" Target="https://red-equipment.us/products/microfibre-towel" TargetMode="External"/><Relationship Id="rId168" Type="http://schemas.openxmlformats.org/officeDocument/2006/relationships/hyperlink" Target="http://3volna.ru/images-price/2739.jpg" TargetMode="External"/><Relationship Id="rId8" Type="http://schemas.openxmlformats.org/officeDocument/2006/relationships/hyperlink" Target="https://red-equipment.us/products/126-voyager-msl-inflatable-paddle-board-anniversary" TargetMode="External"/><Relationship Id="rId51" Type="http://schemas.openxmlformats.org/officeDocument/2006/relationships/hyperlink" Target="http://3volna.ru/images-price/565.jpg" TargetMode="External"/><Relationship Id="rId72" Type="http://schemas.openxmlformats.org/officeDocument/2006/relationships/hyperlink" Target="http://3volna.ru/images-price/1966.jpg" TargetMode="External"/><Relationship Id="rId93" Type="http://schemas.openxmlformats.org/officeDocument/2006/relationships/hyperlink" Target="https://red-equipment.us/products/waterproof-cooler-backpack?variant=43159412801744" TargetMode="External"/><Relationship Id="rId98" Type="http://schemas.openxmlformats.org/officeDocument/2006/relationships/hyperlink" Target="http://3volna.ru/images-price/2281.jpg" TargetMode="External"/><Relationship Id="rId121" Type="http://schemas.openxmlformats.org/officeDocument/2006/relationships/hyperlink" Target="https://red-equipment.us/products/rpc-paddle-board-camera-mount?_pos=1&amp;_sid=3e04337ec&amp;_ss=r" TargetMode="External"/><Relationship Id="rId142" Type="http://schemas.openxmlformats.org/officeDocument/2006/relationships/hyperlink" Target="https://red-equipment.co.uk/products/voyager-beanie-orange" TargetMode="External"/><Relationship Id="rId163" Type="http://schemas.openxmlformats.org/officeDocument/2006/relationships/hyperlink" Target="http://3volna.ru/images-price/579.jpg" TargetMode="External"/><Relationship Id="rId184" Type="http://schemas.openxmlformats.org/officeDocument/2006/relationships/hyperlink" Target="http://3volna.ru/images-price/2665.jpg" TargetMode="External"/><Relationship Id="rId189" Type="http://schemas.openxmlformats.org/officeDocument/2006/relationships/hyperlink" Target="http://3volna.ru/images-price/2967.jpg" TargetMode="External"/><Relationship Id="rId219" Type="http://schemas.openxmlformats.org/officeDocument/2006/relationships/hyperlink" Target="https://red-equipment.us/products/126-sport-plus-msl-inflatable-paddle-board" TargetMode="External"/><Relationship Id="rId3" Type="http://schemas.openxmlformats.org/officeDocument/2006/relationships/hyperlink" Target="https://red-equipment.us/products/106-ride-purple-msl-inflatable-paddle-board-package-anniversary" TargetMode="External"/><Relationship Id="rId214" Type="http://schemas.openxmlformats.org/officeDocument/2006/relationships/hyperlink" Target="http://3volna.ru/images-price/2023.jpg" TargetMode="External"/><Relationship Id="rId230" Type="http://schemas.openxmlformats.org/officeDocument/2006/relationships/hyperlink" Target="http://3volna.ru/images-price/554.jpg" TargetMode="External"/><Relationship Id="rId235" Type="http://schemas.openxmlformats.org/officeDocument/2006/relationships/hyperlink" Target="https://red-equipment.us/products/mens-long-sleeve-pro-change-parka-evo-teal" TargetMode="External"/><Relationship Id="rId251" Type="http://schemas.openxmlformats.org/officeDocument/2006/relationships/hyperlink" Target="https://red-equipment.us/products/protective-sup-paddle-blade-cover" TargetMode="External"/><Relationship Id="rId256" Type="http://schemas.openxmlformats.org/officeDocument/2006/relationships/hyperlink" Target="http://3volna.ru/images-price/3596.jpg" TargetMode="External"/><Relationship Id="rId25" Type="http://schemas.openxmlformats.org/officeDocument/2006/relationships/hyperlink" Target="https://red-equipment.us/products/waterproof-roll-top-dry-bag-backpack-ride-blue" TargetMode="External"/><Relationship Id="rId46" Type="http://schemas.openxmlformats.org/officeDocument/2006/relationships/hyperlink" Target="http://3volna.ru/images-price/777.jpg" TargetMode="External"/><Relationship Id="rId67" Type="http://schemas.openxmlformats.org/officeDocument/2006/relationships/hyperlink" Target="http://3volna.ru/images-price/536.jpg" TargetMode="External"/><Relationship Id="rId116" Type="http://schemas.openxmlformats.org/officeDocument/2006/relationships/hyperlink" Target="https://red-equipment.us/products/dog-buoyancy-aid-red" TargetMode="External"/><Relationship Id="rId137" Type="http://schemas.openxmlformats.org/officeDocument/2006/relationships/hyperlink" Target="https://red-equipment.us/products/mens-long-sleeve-pro-change-parka-evo-stealth-black" TargetMode="External"/><Relationship Id="rId158" Type="http://schemas.openxmlformats.org/officeDocument/2006/relationships/hyperlink" Target="http://3volna.ru/images-price/3190.jpg" TargetMode="External"/><Relationship Id="rId20" Type="http://schemas.openxmlformats.org/officeDocument/2006/relationships/hyperlink" Target="http://3volna.ru/images-price/2690.jpg" TargetMode="External"/><Relationship Id="rId41" Type="http://schemas.openxmlformats.org/officeDocument/2006/relationships/hyperlink" Target="http://3volna.ru/images-price/2037.jpg" TargetMode="External"/><Relationship Id="rId62" Type="http://schemas.openxmlformats.org/officeDocument/2006/relationships/hyperlink" Target="http://3volna.ru/images-price/589.jpg" TargetMode="External"/><Relationship Id="rId83" Type="http://schemas.openxmlformats.org/officeDocument/2006/relationships/hyperlink" Target="http://3volna.ru/images-price/1320.jpg" TargetMode="External"/><Relationship Id="rId88" Type="http://schemas.openxmlformats.org/officeDocument/2006/relationships/hyperlink" Target="https://red-equipment.us/products/120-compact-msl-pact-inflatable-paddle-board-anniversary" TargetMode="External"/><Relationship Id="rId111" Type="http://schemas.openxmlformats.org/officeDocument/2006/relationships/hyperlink" Target="http://3volna.ru/images-price/595.jpg" TargetMode="External"/><Relationship Id="rId132" Type="http://schemas.openxmlformats.org/officeDocument/2006/relationships/hyperlink" Target="https://red.equipment/products/mens-long-sleeve-pro-change-robe-evo-navy" TargetMode="External"/><Relationship Id="rId153" Type="http://schemas.openxmlformats.org/officeDocument/2006/relationships/hyperlink" Target="http://3volna.ru/images-price/1147.jpg" TargetMode="External"/><Relationship Id="rId174" Type="http://schemas.openxmlformats.org/officeDocument/2006/relationships/hyperlink" Target="https://red-equipment.us/products/cruiser-tough-adjustable-paddle" TargetMode="External"/><Relationship Id="rId179" Type="http://schemas.openxmlformats.org/officeDocument/2006/relationships/hyperlink" Target="http://3volna.ru/images-price/2972.jpg" TargetMode="External"/><Relationship Id="rId195" Type="http://schemas.openxmlformats.org/officeDocument/2006/relationships/hyperlink" Target="http://3volna.ru/images-price/2671.jpg" TargetMode="External"/><Relationship Id="rId209" Type="http://schemas.openxmlformats.org/officeDocument/2006/relationships/hyperlink" Target="http://3volna.ru/images-price/2975.jpg" TargetMode="External"/><Relationship Id="rId190" Type="http://schemas.openxmlformats.org/officeDocument/2006/relationships/hyperlink" Target="http://3volna.ru/images-price/2968.jpg" TargetMode="External"/><Relationship Id="rId204" Type="http://schemas.openxmlformats.org/officeDocument/2006/relationships/hyperlink" Target="http://3volna.ru/images-price/1154.jpg" TargetMode="External"/><Relationship Id="rId220" Type="http://schemas.openxmlformats.org/officeDocument/2006/relationships/hyperlink" Target="https://red-equipment.us/products/140-sport-plus-msl-inflatable-paddle-board" TargetMode="External"/><Relationship Id="rId225" Type="http://schemas.openxmlformats.org/officeDocument/2006/relationships/hyperlink" Target="https://red-equipment.us/products/mens-long-sleeve-pro-change-parka-evo-stealth-black" TargetMode="External"/><Relationship Id="rId241" Type="http://schemas.openxmlformats.org/officeDocument/2006/relationships/hyperlink" Target="https://red-equipment.us/products/womens-towelling-change-robe-navy" TargetMode="External"/><Relationship Id="rId246" Type="http://schemas.openxmlformats.org/officeDocument/2006/relationships/hyperlink" Target="https://red-equipment.us/products/womens-long-sleeve-pro-change-parka-evo-parker-green" TargetMode="External"/><Relationship Id="rId15" Type="http://schemas.openxmlformats.org/officeDocument/2006/relationships/hyperlink" Target="https://red-equipment.us/products/140-elite-msl-inflatable-paddle-board" TargetMode="External"/><Relationship Id="rId36" Type="http://schemas.openxmlformats.org/officeDocument/2006/relationships/hyperlink" Target="http://3volna.ru/images-price/2022.jpg" TargetMode="External"/><Relationship Id="rId57" Type="http://schemas.openxmlformats.org/officeDocument/2006/relationships/hyperlink" Target="http://3volna.ru/images-price/586.jpg" TargetMode="External"/><Relationship Id="rId106" Type="http://schemas.openxmlformats.org/officeDocument/2006/relationships/hyperlink" Target="http://3volna.ru/images-price/1765.jpg" TargetMode="External"/><Relationship Id="rId127" Type="http://schemas.openxmlformats.org/officeDocument/2006/relationships/hyperlink" Target="https://red-equipment.us/products/106-ride-love-the-oceans-limited-edition-msl-inflatable-paddle-board-package" TargetMode="External"/><Relationship Id="rId262" Type="http://schemas.openxmlformats.org/officeDocument/2006/relationships/comments" Target="../comments1.xml"/><Relationship Id="rId10" Type="http://schemas.openxmlformats.org/officeDocument/2006/relationships/hyperlink" Target="https://red-equipment.us/products/94-snapper-msl-kids-inflatable-paddle-board-anniversary" TargetMode="External"/><Relationship Id="rId31" Type="http://schemas.openxmlformats.org/officeDocument/2006/relationships/hyperlink" Target="https://redoriginal.com/products/dog-buoyancy-aid" TargetMode="External"/><Relationship Id="rId52" Type="http://schemas.openxmlformats.org/officeDocument/2006/relationships/hyperlink" Target="http://3volna.ru/images-price/564.jpg" TargetMode="External"/><Relationship Id="rId73" Type="http://schemas.openxmlformats.org/officeDocument/2006/relationships/hyperlink" Target="http://3volna.ru/images-price/1159.jpg" TargetMode="External"/><Relationship Id="rId78" Type="http://schemas.openxmlformats.org/officeDocument/2006/relationships/hyperlink" Target="http://3volna.ru/images-price/560.jpg" TargetMode="External"/><Relationship Id="rId94" Type="http://schemas.openxmlformats.org/officeDocument/2006/relationships/hyperlink" Target="https://red-equipment.us/products/waterproof-cooler-backpack?variant=43159412768976" TargetMode="External"/><Relationship Id="rId99" Type="http://schemas.openxmlformats.org/officeDocument/2006/relationships/hyperlink" Target="https://red-equipment.us/products/10l-dry-bag-deep-blue" TargetMode="External"/><Relationship Id="rId101" Type="http://schemas.openxmlformats.org/officeDocument/2006/relationships/hyperlink" Target="http://3volna.ru/images-price/2283.jpg" TargetMode="External"/><Relationship Id="rId122" Type="http://schemas.openxmlformats.org/officeDocument/2006/relationships/hyperlink" Target="https://red-equipment.us/products/shoulder-carry-strap" TargetMode="External"/><Relationship Id="rId143" Type="http://schemas.openxmlformats.org/officeDocument/2006/relationships/hyperlink" Target="https://red-equipment.us/products/10l-dry-bag-venture-purple" TargetMode="External"/><Relationship Id="rId148" Type="http://schemas.openxmlformats.org/officeDocument/2006/relationships/hyperlink" Target="http://3volna.ru/images-price/2305.jpg" TargetMode="External"/><Relationship Id="rId164" Type="http://schemas.openxmlformats.org/officeDocument/2006/relationships/hyperlink" Target="https://red-equipment.us/products/110-sport-msl-inflatable-paddle-board-anniversary" TargetMode="External"/><Relationship Id="rId169" Type="http://schemas.openxmlformats.org/officeDocument/2006/relationships/hyperlink" Target="http://3volna.ru/images-price/2740.jpg" TargetMode="External"/><Relationship Id="rId185" Type="http://schemas.openxmlformats.org/officeDocument/2006/relationships/hyperlink" Target="http://3volna.ru/images-price/563.jpg" TargetMode="External"/><Relationship Id="rId4" Type="http://schemas.openxmlformats.org/officeDocument/2006/relationships/hyperlink" Target="https://red-equipment.us/products/108-ride-msl-inflatable-paddle-board-package-anniversary" TargetMode="External"/><Relationship Id="rId9" Type="http://schemas.openxmlformats.org/officeDocument/2006/relationships/hyperlink" Target="https://red-equipment.us/products/132-voyager-msl-inflatable-paddle-board-anniversary" TargetMode="External"/><Relationship Id="rId180" Type="http://schemas.openxmlformats.org/officeDocument/2006/relationships/hyperlink" Target="http://3volna.ru/images-price/2971.jpg" TargetMode="External"/><Relationship Id="rId210" Type="http://schemas.openxmlformats.org/officeDocument/2006/relationships/hyperlink" Target="http://3volna.ru/images-price/2679.jpg" TargetMode="External"/><Relationship Id="rId215" Type="http://schemas.openxmlformats.org/officeDocument/2006/relationships/hyperlink" Target="https://red-equipment.us/products/atb-transformer-board-bag" TargetMode="External"/><Relationship Id="rId236" Type="http://schemas.openxmlformats.org/officeDocument/2006/relationships/hyperlink" Target="https://red-equipment.us/products/womens-long-sleeve-pro-change-parka-evo-teal" TargetMode="External"/><Relationship Id="rId257" Type="http://schemas.openxmlformats.org/officeDocument/2006/relationships/hyperlink" Target="http://3volna.ru/images-price/3598.jpg" TargetMode="External"/><Relationship Id="rId26" Type="http://schemas.openxmlformats.org/officeDocument/2006/relationships/hyperlink" Target="https://red-equipment.us/products/waterproof-roll-top-dry-bag-backpack-deep-blue?variant=43158929244368" TargetMode="External"/><Relationship Id="rId231" Type="http://schemas.openxmlformats.org/officeDocument/2006/relationships/hyperlink" Target="http://3volna.ru/images-price/833.jpg" TargetMode="External"/><Relationship Id="rId252" Type="http://schemas.openxmlformats.org/officeDocument/2006/relationships/hyperlink" Target="https://red.equipment/products/atb-board-bag" TargetMode="External"/><Relationship Id="rId47" Type="http://schemas.openxmlformats.org/officeDocument/2006/relationships/hyperlink" Target="https://red.equipment/products/rpc-leash-point-white" TargetMode="External"/><Relationship Id="rId68" Type="http://schemas.openxmlformats.org/officeDocument/2006/relationships/hyperlink" Target="http://3volna.ru/images-price/2454.jpg" TargetMode="External"/><Relationship Id="rId89" Type="http://schemas.openxmlformats.org/officeDocument/2006/relationships/hyperlink" Target="https://red-equipment.us/products/insulated-stainless-steel-water-bottle" TargetMode="External"/><Relationship Id="rId112" Type="http://schemas.openxmlformats.org/officeDocument/2006/relationships/hyperlink" Target="http://3volna.ru/images-price/2295.jpg" TargetMode="External"/><Relationship Id="rId133" Type="http://schemas.openxmlformats.org/officeDocument/2006/relationships/hyperlink" Target="https://red-equipment.us/products/womens-long-sleeve-pro-change-parka-evo-navy" TargetMode="External"/><Relationship Id="rId154" Type="http://schemas.openxmlformats.org/officeDocument/2006/relationships/hyperlink" Target="http://3volna.ru/images-price/2036.jpg" TargetMode="External"/><Relationship Id="rId175" Type="http://schemas.openxmlformats.org/officeDocument/2006/relationships/hyperlink" Target="https://red-equipment.us/products/cruiser-tough-small-adjustable-paddle" TargetMode="External"/><Relationship Id="rId196" Type="http://schemas.openxmlformats.org/officeDocument/2006/relationships/hyperlink" Target="http://3volna.ru/images-price/590.jpg" TargetMode="External"/><Relationship Id="rId200" Type="http://schemas.openxmlformats.org/officeDocument/2006/relationships/hyperlink" Target="http://3volna.ru/images-price/2675.jpg" TargetMode="External"/><Relationship Id="rId16" Type="http://schemas.openxmlformats.org/officeDocument/2006/relationships/hyperlink" Target="https://red.equipment/en-pa/products/150-tandem-msl-inflatable-paddle-board-package-1" TargetMode="External"/><Relationship Id="rId221" Type="http://schemas.openxmlformats.org/officeDocument/2006/relationships/hyperlink" Target="https://red-equipment.us/products/126-elite-msl-inflatable-paddle-board" TargetMode="External"/><Relationship Id="rId242" Type="http://schemas.openxmlformats.org/officeDocument/2006/relationships/hyperlink" Target="https://red-equipment.us/products/mens-towelling-change-robe-navy" TargetMode="External"/><Relationship Id="rId37" Type="http://schemas.openxmlformats.org/officeDocument/2006/relationships/hyperlink" Target="http://3volna.ru/images-price/2019.jpg" TargetMode="External"/><Relationship Id="rId58" Type="http://schemas.openxmlformats.org/officeDocument/2006/relationships/hyperlink" Target="http://3volna.ru/images-price/580.jpg" TargetMode="External"/><Relationship Id="rId79" Type="http://schemas.openxmlformats.org/officeDocument/2006/relationships/hyperlink" Target="http://3volna.ru/images-price/550.jpg" TargetMode="External"/><Relationship Id="rId102" Type="http://schemas.openxmlformats.org/officeDocument/2006/relationships/hyperlink" Target="http://3volna.ru/images-price/2285.jpg" TargetMode="External"/><Relationship Id="rId123" Type="http://schemas.openxmlformats.org/officeDocument/2006/relationships/hyperlink" Target="https://red-equipment.us/products/titan-2-pump-boxed" TargetMode="External"/><Relationship Id="rId144" Type="http://schemas.openxmlformats.org/officeDocument/2006/relationships/hyperlink" Target="https://red-equipment.us/products/waterproof-roll-top-dry-bag-backpack-venture-purple" TargetMode="External"/><Relationship Id="rId90" Type="http://schemas.openxmlformats.org/officeDocument/2006/relationships/hyperlink" Target="https://red-equipment.us/products/multi-pump-adaptor-1" TargetMode="External"/><Relationship Id="rId165" Type="http://schemas.openxmlformats.org/officeDocument/2006/relationships/hyperlink" Target="https://red-equipment.us/products/110-sport-purple-msl-inflatable-paddle-board-anniversary" TargetMode="External"/><Relationship Id="rId186" Type="http://schemas.openxmlformats.org/officeDocument/2006/relationships/hyperlink" Target="http://3volna.ru/images-price/2973.jpg" TargetMode="External"/><Relationship Id="rId211" Type="http://schemas.openxmlformats.org/officeDocument/2006/relationships/hyperlink" Target="http://3volna.ru/images-price/3284.jpg" TargetMode="External"/><Relationship Id="rId232" Type="http://schemas.openxmlformats.org/officeDocument/2006/relationships/hyperlink" Target="http://3volna.ru/images-price/2753.jpg" TargetMode="External"/><Relationship Id="rId253" Type="http://schemas.openxmlformats.org/officeDocument/2006/relationships/hyperlink" Target="https://red-equipment.us/products/140-elite-msl-inflatable-paddle-board" TargetMode="External"/><Relationship Id="rId27" Type="http://schemas.openxmlformats.org/officeDocument/2006/relationships/hyperlink" Target="https://red-equipment.us/products/waterproof-roll-top-dry-bag-backpack-venture-purple?variant=43158929375440" TargetMode="External"/><Relationship Id="rId48" Type="http://schemas.openxmlformats.org/officeDocument/2006/relationships/hyperlink" Target="http://3volna.ru/images-price/570.jpg" TargetMode="External"/><Relationship Id="rId69" Type="http://schemas.openxmlformats.org/officeDocument/2006/relationships/hyperlink" Target="http://3volna.ru/images-price/785.jpg" TargetMode="External"/><Relationship Id="rId113" Type="http://schemas.openxmlformats.org/officeDocument/2006/relationships/hyperlink" Target="http://3volna.ru/images-price/1888.jpg" TargetMode="External"/><Relationship Id="rId134" Type="http://schemas.openxmlformats.org/officeDocument/2006/relationships/hyperlink" Target="https://red-equipment.us/products/mens-quick-dry-change-robe-navy" TargetMode="External"/><Relationship Id="rId80" Type="http://schemas.openxmlformats.org/officeDocument/2006/relationships/hyperlink" Target="http://3volna.ru/images-price/537.jpg" TargetMode="External"/><Relationship Id="rId155" Type="http://schemas.openxmlformats.org/officeDocument/2006/relationships/hyperlink" Target="http://3volna.ru/images-price/3237.jpg" TargetMode="External"/><Relationship Id="rId176" Type="http://schemas.openxmlformats.org/officeDocument/2006/relationships/hyperlink" Target="https://red-equipment.us/products/prime-tough-paddle" TargetMode="External"/><Relationship Id="rId197" Type="http://schemas.openxmlformats.org/officeDocument/2006/relationships/hyperlink" Target="http://3volna.ru/images-price/2672.jpg" TargetMode="External"/><Relationship Id="rId201" Type="http://schemas.openxmlformats.org/officeDocument/2006/relationships/hyperlink" Target="http://3volna.ru/images-price/2676.jpg" TargetMode="External"/><Relationship Id="rId222" Type="http://schemas.openxmlformats.org/officeDocument/2006/relationships/hyperlink" Target="https://red-equipment.us/products/96-wild-msl-inflatable-paddle-board" TargetMode="External"/><Relationship Id="rId243" Type="http://schemas.openxmlformats.org/officeDocument/2006/relationships/hyperlink" Target="https://red.equipment/products/womens-long-sleeve-pro-change-robe-evo-fuchsia" TargetMode="External"/><Relationship Id="rId17" Type="http://schemas.openxmlformats.org/officeDocument/2006/relationships/hyperlink" Target="https://red-equipment.us/products/170-ride-xl-msl-inflatable-paddle-board-anniversary" TargetMode="External"/><Relationship Id="rId38" Type="http://schemas.openxmlformats.org/officeDocument/2006/relationships/hyperlink" Target="https://red.equipment/products/fin-us-race-red-c-w-bag" TargetMode="External"/><Relationship Id="rId59" Type="http://schemas.openxmlformats.org/officeDocument/2006/relationships/hyperlink" Target="http://3volna.ru/images-price/581.jpg" TargetMode="External"/><Relationship Id="rId103" Type="http://schemas.openxmlformats.org/officeDocument/2006/relationships/hyperlink" Target="http://3volna.ru/images-price/2284.jpg" TargetMode="External"/><Relationship Id="rId124" Type="http://schemas.openxmlformats.org/officeDocument/2006/relationships/hyperlink" Target="http://3volna.ru/images-price/2025.jpg" TargetMode="External"/><Relationship Id="rId70" Type="http://schemas.openxmlformats.org/officeDocument/2006/relationships/hyperlink" Target="http://3volna.ru/images-price/784.jpg" TargetMode="External"/><Relationship Id="rId91" Type="http://schemas.openxmlformats.org/officeDocument/2006/relationships/hyperlink" Target="https://red-equipment.us/products/waterproof-duffel-bag-40l" TargetMode="External"/><Relationship Id="rId145" Type="http://schemas.openxmlformats.org/officeDocument/2006/relationships/hyperlink" Target="https://red-equipment.us/products/waterproof-roll-top-dry-bag-backpack-ride-blue?variant=43158929178832" TargetMode="External"/><Relationship Id="rId166" Type="http://schemas.openxmlformats.org/officeDocument/2006/relationships/hyperlink" Target="http://3volna.ru/images-price/3149.jpg" TargetMode="External"/><Relationship Id="rId187" Type="http://schemas.openxmlformats.org/officeDocument/2006/relationships/hyperlink" Target="http://3volna.ru/images-price/569.jp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dimension ref="A1:O470"/>
  <sheetViews>
    <sheetView showGridLines="0" tabSelected="1" zoomScaleNormal="100" zoomScaleSheetLayoutView="100" workbookViewId="0">
      <selection activeCell="G13" sqref="G13"/>
    </sheetView>
  </sheetViews>
  <sheetFormatPr defaultColWidth="0" defaultRowHeight="14.4" zeroHeight="1" x14ac:dyDescent="0.3"/>
  <cols>
    <col min="1" max="1" width="6.6640625" style="72" customWidth="1"/>
    <col min="2" max="2" width="4.33203125" style="27" customWidth="1"/>
    <col min="3" max="3" width="6.44140625" style="136" customWidth="1"/>
    <col min="4" max="4" width="62.44140625" style="27" customWidth="1"/>
    <col min="5" max="6" width="15.6640625" style="27" customWidth="1"/>
    <col min="7" max="7" width="9.5546875" style="27" customWidth="1"/>
    <col min="8" max="8" width="9.6640625" style="27" customWidth="1"/>
    <col min="9" max="9" width="10.5546875" style="27" customWidth="1"/>
    <col min="10" max="10" width="15" style="27" customWidth="1"/>
    <col min="11" max="11" width="26" style="26" customWidth="1"/>
    <col min="12" max="12" width="1.5546875" style="87" customWidth="1"/>
    <col min="13" max="13" width="2.33203125" style="87" customWidth="1"/>
    <col min="14" max="14" width="0.33203125" style="26" customWidth="1"/>
    <col min="15" max="15" width="0" style="27" hidden="1" customWidth="1"/>
    <col min="16" max="18" width="9.109375" style="27" hidden="1" customWidth="1"/>
    <col min="19" max="16384" width="9.109375" style="27" hidden="1"/>
  </cols>
  <sheetData>
    <row r="1" spans="1:13" ht="13.05" customHeight="1" thickBot="1" x14ac:dyDescent="0.35">
      <c r="A1" s="26"/>
      <c r="B1" s="20"/>
      <c r="C1" s="129"/>
      <c r="D1" s="20"/>
      <c r="E1" s="20"/>
      <c r="F1" s="21"/>
      <c r="G1" s="22"/>
      <c r="H1" s="23"/>
      <c r="I1" s="23"/>
      <c r="J1" s="24"/>
      <c r="K1" s="25"/>
      <c r="L1" s="78"/>
      <c r="M1" s="78"/>
    </row>
    <row r="2" spans="1:13" ht="9" customHeight="1" thickBot="1" x14ac:dyDescent="0.35">
      <c r="A2" s="71"/>
      <c r="B2" s="28"/>
      <c r="C2" s="130"/>
      <c r="D2" s="29"/>
      <c r="E2" s="29"/>
      <c r="F2" s="30"/>
      <c r="G2" s="31"/>
      <c r="H2" s="32"/>
      <c r="I2" s="32"/>
      <c r="J2" s="33"/>
      <c r="K2" s="34"/>
      <c r="L2" s="88"/>
      <c r="M2" s="78"/>
    </row>
    <row r="3" spans="1:13" ht="26.25" customHeight="1" x14ac:dyDescent="0.3">
      <c r="A3" s="71"/>
      <c r="B3" s="35"/>
      <c r="C3" s="131"/>
      <c r="D3" s="36" t="s">
        <v>292</v>
      </c>
      <c r="E3" s="37"/>
      <c r="F3" s="38"/>
      <c r="G3" s="209" t="s">
        <v>0</v>
      </c>
      <c r="H3" s="210"/>
      <c r="I3" s="210"/>
      <c r="J3" s="39">
        <f>J297</f>
        <v>0</v>
      </c>
      <c r="K3" s="205"/>
      <c r="L3" s="206"/>
      <c r="M3" s="79"/>
    </row>
    <row r="4" spans="1:13" ht="26.25" customHeight="1" thickBot="1" x14ac:dyDescent="0.35">
      <c r="A4" s="71"/>
      <c r="B4" s="35"/>
      <c r="C4" s="132"/>
      <c r="D4" s="166" t="s">
        <v>1</v>
      </c>
      <c r="E4" s="37"/>
      <c r="F4" s="38"/>
      <c r="G4" s="211" t="s">
        <v>213</v>
      </c>
      <c r="H4" s="212"/>
      <c r="I4" s="212"/>
      <c r="J4" s="40">
        <f>J298</f>
        <v>0</v>
      </c>
      <c r="K4" s="207"/>
      <c r="L4" s="208"/>
      <c r="M4" s="79"/>
    </row>
    <row r="5" spans="1:13" ht="26.25" customHeight="1" thickBot="1" x14ac:dyDescent="0.35">
      <c r="A5" s="71"/>
      <c r="B5" s="35"/>
      <c r="C5" s="234" t="s">
        <v>312</v>
      </c>
      <c r="D5" s="234"/>
      <c r="E5" s="234"/>
      <c r="F5" s="103"/>
      <c r="H5" s="41"/>
      <c r="I5" s="41"/>
      <c r="J5" s="42"/>
      <c r="K5" s="43"/>
      <c r="L5" s="89"/>
      <c r="M5" s="80"/>
    </row>
    <row r="6" spans="1:13" ht="30" customHeight="1" thickBot="1" x14ac:dyDescent="0.35">
      <c r="A6" s="71"/>
      <c r="B6" s="45"/>
      <c r="C6" s="235" t="s">
        <v>314</v>
      </c>
      <c r="D6" s="235"/>
      <c r="E6" s="187"/>
      <c r="F6" s="104"/>
      <c r="G6" s="46"/>
      <c r="H6" s="213"/>
      <c r="I6" s="213"/>
      <c r="J6" s="214"/>
      <c r="K6" s="101"/>
      <c r="L6" s="81"/>
      <c r="M6" s="81"/>
    </row>
    <row r="7" spans="1:13" ht="22.2" customHeight="1" thickBot="1" x14ac:dyDescent="0.35">
      <c r="A7" s="71"/>
      <c r="B7" s="232" t="s">
        <v>216</v>
      </c>
      <c r="C7" s="233"/>
      <c r="D7" s="233"/>
      <c r="E7" s="236" t="s">
        <v>311</v>
      </c>
      <c r="F7" s="237"/>
      <c r="G7" s="46"/>
      <c r="H7" s="18"/>
      <c r="I7" s="217" t="s">
        <v>85</v>
      </c>
      <c r="J7" s="218"/>
      <c r="K7" s="101"/>
      <c r="L7" s="81"/>
      <c r="M7" s="81"/>
    </row>
    <row r="8" spans="1:13" ht="13.2" customHeight="1" thickBot="1" x14ac:dyDescent="0.35">
      <c r="A8" s="71"/>
      <c r="B8" s="47"/>
      <c r="C8" s="244"/>
      <c r="D8" s="244"/>
      <c r="E8" s="238"/>
      <c r="F8" s="239"/>
      <c r="G8" s="46"/>
      <c r="H8" s="1"/>
      <c r="I8" s="219"/>
      <c r="J8" s="220"/>
      <c r="K8" s="15"/>
      <c r="L8" s="81"/>
      <c r="M8" s="81"/>
    </row>
    <row r="9" spans="1:13" ht="19.5" customHeight="1" thickBot="1" x14ac:dyDescent="0.35">
      <c r="A9" s="71"/>
      <c r="B9" s="226"/>
      <c r="C9" s="242" t="s">
        <v>211</v>
      </c>
      <c r="D9" s="228" t="s">
        <v>2</v>
      </c>
      <c r="E9" s="230" t="s">
        <v>80</v>
      </c>
      <c r="F9" s="240" t="s">
        <v>3</v>
      </c>
      <c r="G9" s="14"/>
      <c r="H9" s="48"/>
      <c r="I9" s="49"/>
      <c r="J9" s="50"/>
      <c r="K9" s="102"/>
      <c r="L9" s="82"/>
      <c r="M9" s="82"/>
    </row>
    <row r="10" spans="1:13" ht="17.25" customHeight="1" thickBot="1" x14ac:dyDescent="0.35">
      <c r="A10" s="71"/>
      <c r="B10" s="227"/>
      <c r="C10" s="243"/>
      <c r="D10" s="229"/>
      <c r="E10" s="231"/>
      <c r="F10" s="241"/>
      <c r="G10" s="215" t="s">
        <v>4</v>
      </c>
      <c r="H10" s="216"/>
      <c r="I10" s="51"/>
      <c r="J10" s="99"/>
      <c r="K10" s="100"/>
      <c r="L10" s="95"/>
      <c r="M10" s="83"/>
    </row>
    <row r="11" spans="1:13" ht="30" customHeight="1" thickBot="1" x14ac:dyDescent="0.4">
      <c r="A11" s="71"/>
      <c r="B11" s="2"/>
      <c r="C11" s="133"/>
      <c r="D11" s="128" t="s">
        <v>308</v>
      </c>
      <c r="E11" s="52"/>
      <c r="F11" s="76">
        <v>-0.25</v>
      </c>
      <c r="G11" s="53"/>
      <c r="H11" s="3" t="s">
        <v>6</v>
      </c>
      <c r="I11" s="4"/>
      <c r="J11" s="118" t="s">
        <v>5</v>
      </c>
      <c r="K11" s="118" t="s">
        <v>81</v>
      </c>
      <c r="L11" s="95"/>
      <c r="M11" s="83"/>
    </row>
    <row r="12" spans="1:13" ht="49.95" customHeight="1" x14ac:dyDescent="0.3">
      <c r="A12" s="73"/>
      <c r="B12" s="201" t="s">
        <v>7</v>
      </c>
      <c r="C12" s="145">
        <v>3890</v>
      </c>
      <c r="D12" s="181" t="s">
        <v>217</v>
      </c>
      <c r="E12" s="105">
        <v>128000</v>
      </c>
      <c r="F12" s="106">
        <f>E12*0.75</f>
        <v>96000</v>
      </c>
      <c r="G12" s="54"/>
      <c r="H12" s="140">
        <v>0</v>
      </c>
      <c r="I12" s="92"/>
      <c r="J12" s="119">
        <f>F12*H12</f>
        <v>0</v>
      </c>
      <c r="K12" s="120"/>
      <c r="L12" s="96"/>
    </row>
    <row r="13" spans="1:13" ht="30" customHeight="1" x14ac:dyDescent="0.3">
      <c r="A13" s="73"/>
      <c r="B13" s="201"/>
      <c r="C13" s="146">
        <v>3892</v>
      </c>
      <c r="D13" s="182" t="s">
        <v>218</v>
      </c>
      <c r="E13" s="107">
        <v>128000</v>
      </c>
      <c r="F13" s="108">
        <f t="shared" ref="F13:F45" si="0">E13*0.75</f>
        <v>96000</v>
      </c>
      <c r="G13" s="54"/>
      <c r="H13" s="141">
        <v>0</v>
      </c>
      <c r="I13" s="92"/>
      <c r="J13" s="119">
        <f t="shared" ref="J13:J50" si="1">F13*H13</f>
        <v>0</v>
      </c>
      <c r="K13" s="120"/>
      <c r="L13" s="96"/>
      <c r="M13" s="84"/>
    </row>
    <row r="14" spans="1:13" ht="30" customHeight="1" x14ac:dyDescent="0.3">
      <c r="A14" s="73"/>
      <c r="B14" s="201"/>
      <c r="C14" s="156">
        <v>3893</v>
      </c>
      <c r="D14" s="175" t="s">
        <v>241</v>
      </c>
      <c r="E14" s="107">
        <v>102000</v>
      </c>
      <c r="F14" s="108">
        <f t="shared" si="0"/>
        <v>76500</v>
      </c>
      <c r="G14" s="54"/>
      <c r="H14" s="141">
        <v>0</v>
      </c>
      <c r="I14" s="92"/>
      <c r="J14" s="123">
        <f t="shared" si="1"/>
        <v>0</v>
      </c>
      <c r="K14" s="120"/>
      <c r="L14" s="96"/>
      <c r="M14" s="84"/>
    </row>
    <row r="15" spans="1:13" ht="30" customHeight="1" x14ac:dyDescent="0.3">
      <c r="A15" s="73"/>
      <c r="B15" s="201"/>
      <c r="C15" s="146">
        <v>3895</v>
      </c>
      <c r="D15" s="182" t="s">
        <v>225</v>
      </c>
      <c r="E15" s="107">
        <v>128000</v>
      </c>
      <c r="F15" s="108">
        <f t="shared" si="0"/>
        <v>96000</v>
      </c>
      <c r="G15" s="54"/>
      <c r="H15" s="141">
        <v>0</v>
      </c>
      <c r="I15" s="92"/>
      <c r="J15" s="119">
        <f t="shared" si="1"/>
        <v>0</v>
      </c>
      <c r="K15" s="120"/>
      <c r="L15" s="96"/>
      <c r="M15" s="84"/>
    </row>
    <row r="16" spans="1:13" ht="30" customHeight="1" x14ac:dyDescent="0.3">
      <c r="A16" s="73"/>
      <c r="B16" s="201"/>
      <c r="C16" s="146">
        <v>3894</v>
      </c>
      <c r="D16" s="182" t="s">
        <v>219</v>
      </c>
      <c r="E16" s="107">
        <v>138000</v>
      </c>
      <c r="F16" s="108">
        <f t="shared" si="0"/>
        <v>103500</v>
      </c>
      <c r="G16" s="54"/>
      <c r="H16" s="141"/>
      <c r="I16" s="92"/>
      <c r="J16" s="119">
        <f t="shared" si="1"/>
        <v>0</v>
      </c>
      <c r="K16" s="120"/>
      <c r="L16" s="96"/>
      <c r="M16" s="84"/>
    </row>
    <row r="17" spans="1:13" ht="30" customHeight="1" x14ac:dyDescent="0.3">
      <c r="A17" s="73"/>
      <c r="B17" s="201"/>
      <c r="C17" s="146">
        <v>3899</v>
      </c>
      <c r="D17" s="182" t="s">
        <v>220</v>
      </c>
      <c r="E17" s="107">
        <v>132000</v>
      </c>
      <c r="F17" s="108">
        <f t="shared" si="0"/>
        <v>99000</v>
      </c>
      <c r="G17" s="54"/>
      <c r="H17" s="141"/>
      <c r="I17" s="92"/>
      <c r="J17" s="119">
        <f t="shared" si="1"/>
        <v>0</v>
      </c>
      <c r="K17" s="120"/>
      <c r="L17" s="96"/>
      <c r="M17" s="84"/>
    </row>
    <row r="18" spans="1:13" ht="30" customHeight="1" x14ac:dyDescent="0.3">
      <c r="A18" s="73"/>
      <c r="B18" s="167"/>
      <c r="C18" s="156">
        <v>3931</v>
      </c>
      <c r="D18" s="175" t="s">
        <v>242</v>
      </c>
      <c r="E18" s="107">
        <v>106000</v>
      </c>
      <c r="F18" s="108">
        <f t="shared" si="0"/>
        <v>79500</v>
      </c>
      <c r="G18" s="55"/>
      <c r="H18" s="141"/>
      <c r="I18" s="92"/>
      <c r="J18" s="123">
        <f t="shared" si="1"/>
        <v>0</v>
      </c>
      <c r="K18" s="120"/>
      <c r="L18" s="96"/>
      <c r="M18" s="84"/>
    </row>
    <row r="19" spans="1:13" ht="7.95" customHeight="1" x14ac:dyDescent="0.3">
      <c r="A19" s="73"/>
      <c r="B19" s="5"/>
      <c r="C19" s="148"/>
      <c r="D19" s="169"/>
      <c r="E19" s="109"/>
      <c r="F19" s="110"/>
      <c r="G19" s="54"/>
      <c r="H19" s="137"/>
      <c r="I19" s="93"/>
      <c r="J19" s="121"/>
      <c r="K19" s="122"/>
      <c r="L19" s="96"/>
      <c r="M19" s="84"/>
    </row>
    <row r="20" spans="1:13" ht="30" customHeight="1" x14ac:dyDescent="0.3">
      <c r="A20" s="73"/>
      <c r="B20" s="201" t="s">
        <v>9</v>
      </c>
      <c r="C20" s="146">
        <v>3900</v>
      </c>
      <c r="D20" s="182" t="s">
        <v>221</v>
      </c>
      <c r="E20" s="107">
        <v>148000</v>
      </c>
      <c r="F20" s="108">
        <f t="shared" si="0"/>
        <v>111000</v>
      </c>
      <c r="G20" s="54"/>
      <c r="H20" s="141"/>
      <c r="I20" s="92"/>
      <c r="J20" s="119">
        <f t="shared" si="1"/>
        <v>0</v>
      </c>
      <c r="K20" s="120"/>
      <c r="L20" s="96"/>
      <c r="M20" s="84"/>
    </row>
    <row r="21" spans="1:13" ht="30" customHeight="1" x14ac:dyDescent="0.3">
      <c r="A21" s="73"/>
      <c r="B21" s="201"/>
      <c r="C21" s="149">
        <v>3901</v>
      </c>
      <c r="D21" s="175" t="s">
        <v>222</v>
      </c>
      <c r="E21" s="107">
        <v>148000</v>
      </c>
      <c r="F21" s="108">
        <f t="shared" si="0"/>
        <v>111000</v>
      </c>
      <c r="G21" s="55"/>
      <c r="H21" s="141"/>
      <c r="I21" s="92"/>
      <c r="J21" s="119">
        <f t="shared" si="1"/>
        <v>0</v>
      </c>
      <c r="K21" s="120"/>
      <c r="L21" s="96"/>
      <c r="M21" s="84"/>
    </row>
    <row r="22" spans="1:13" ht="30" customHeight="1" x14ac:dyDescent="0.3">
      <c r="A22" s="73"/>
      <c r="B22" s="201"/>
      <c r="C22" s="146">
        <v>3904</v>
      </c>
      <c r="D22" s="182" t="s">
        <v>223</v>
      </c>
      <c r="E22" s="107">
        <v>148000</v>
      </c>
      <c r="F22" s="108">
        <f t="shared" si="0"/>
        <v>111000</v>
      </c>
      <c r="G22" s="55"/>
      <c r="H22" s="141"/>
      <c r="I22" s="92"/>
      <c r="J22" s="119">
        <f t="shared" si="1"/>
        <v>0</v>
      </c>
      <c r="K22" s="120"/>
      <c r="L22" s="96"/>
      <c r="M22" s="84"/>
    </row>
    <row r="23" spans="1:13" ht="30" customHeight="1" x14ac:dyDescent="0.3">
      <c r="A23" s="73"/>
      <c r="B23" s="201"/>
      <c r="C23" s="149">
        <v>3905</v>
      </c>
      <c r="D23" s="175" t="s">
        <v>224</v>
      </c>
      <c r="E23" s="107">
        <v>148000</v>
      </c>
      <c r="F23" s="108">
        <f t="shared" si="0"/>
        <v>111000</v>
      </c>
      <c r="G23" s="55"/>
      <c r="H23" s="141"/>
      <c r="I23" s="92"/>
      <c r="J23" s="119">
        <f t="shared" si="1"/>
        <v>0</v>
      </c>
      <c r="K23" s="120"/>
      <c r="L23" s="96"/>
      <c r="M23" s="84"/>
    </row>
    <row r="24" spans="1:13" ht="30" customHeight="1" x14ac:dyDescent="0.3">
      <c r="A24" s="73"/>
      <c r="B24" s="201"/>
      <c r="C24" s="149">
        <v>3814</v>
      </c>
      <c r="D24" s="175" t="s">
        <v>299</v>
      </c>
      <c r="E24" s="107">
        <v>165000</v>
      </c>
      <c r="F24" s="108">
        <f t="shared" si="0"/>
        <v>123750</v>
      </c>
      <c r="G24" s="6"/>
      <c r="H24" s="141"/>
      <c r="I24" s="92"/>
      <c r="J24" s="119">
        <f t="shared" si="1"/>
        <v>0</v>
      </c>
      <c r="K24" s="120"/>
      <c r="L24" s="96"/>
      <c r="M24" s="84"/>
    </row>
    <row r="25" spans="1:13" ht="30" customHeight="1" x14ac:dyDescent="0.3">
      <c r="A25" s="73"/>
      <c r="B25" s="201"/>
      <c r="C25" s="149">
        <v>3815</v>
      </c>
      <c r="D25" s="175" t="s">
        <v>300</v>
      </c>
      <c r="E25" s="107">
        <v>136000</v>
      </c>
      <c r="F25" s="108">
        <f>E25*0.75</f>
        <v>102000</v>
      </c>
      <c r="G25" s="6"/>
      <c r="H25" s="141"/>
      <c r="I25" s="92"/>
      <c r="J25" s="119">
        <f>F25*H25</f>
        <v>0</v>
      </c>
      <c r="K25" s="120"/>
      <c r="L25" s="96"/>
      <c r="M25" s="84"/>
    </row>
    <row r="26" spans="1:13" ht="30" customHeight="1" x14ac:dyDescent="0.3">
      <c r="A26" s="73"/>
      <c r="B26" s="201"/>
      <c r="C26" s="149">
        <v>3816</v>
      </c>
      <c r="D26" s="175" t="s">
        <v>301</v>
      </c>
      <c r="E26" s="107">
        <v>168000</v>
      </c>
      <c r="F26" s="108">
        <f>E26*0.75</f>
        <v>126000</v>
      </c>
      <c r="G26" s="6"/>
      <c r="H26" s="141"/>
      <c r="I26" s="92"/>
      <c r="J26" s="119">
        <f>F26*H26</f>
        <v>0</v>
      </c>
      <c r="K26" s="120"/>
      <c r="L26" s="96"/>
      <c r="M26" s="84"/>
    </row>
    <row r="27" spans="1:13" ht="30" customHeight="1" x14ac:dyDescent="0.3">
      <c r="A27" s="73"/>
      <c r="B27" s="201"/>
      <c r="C27" s="149">
        <v>3817</v>
      </c>
      <c r="D27" s="175" t="s">
        <v>302</v>
      </c>
      <c r="E27" s="107">
        <v>139000</v>
      </c>
      <c r="F27" s="108">
        <f>E27*0.75</f>
        <v>104250</v>
      </c>
      <c r="G27" s="6"/>
      <c r="H27" s="141"/>
      <c r="I27" s="92"/>
      <c r="J27" s="119">
        <f>F27*H27</f>
        <v>0</v>
      </c>
      <c r="K27" s="120"/>
      <c r="L27" s="96"/>
      <c r="M27" s="84"/>
    </row>
    <row r="28" spans="1:13" ht="30" customHeight="1" x14ac:dyDescent="0.3">
      <c r="A28" s="73"/>
      <c r="B28" s="201"/>
      <c r="C28" s="149">
        <v>3906</v>
      </c>
      <c r="D28" s="175" t="s">
        <v>226</v>
      </c>
      <c r="E28" s="107">
        <v>162000</v>
      </c>
      <c r="F28" s="108">
        <f t="shared" si="0"/>
        <v>121500</v>
      </c>
      <c r="G28" s="54"/>
      <c r="H28" s="141"/>
      <c r="I28" s="92"/>
      <c r="J28" s="119">
        <f t="shared" si="1"/>
        <v>0</v>
      </c>
      <c r="K28" s="120"/>
      <c r="L28" s="96"/>
      <c r="M28" s="84"/>
    </row>
    <row r="29" spans="1:13" ht="30" customHeight="1" x14ac:dyDescent="0.3">
      <c r="A29" s="73"/>
      <c r="B29" s="201"/>
      <c r="C29" s="146">
        <v>3909</v>
      </c>
      <c r="D29" s="182" t="s">
        <v>227</v>
      </c>
      <c r="E29" s="107">
        <v>165000</v>
      </c>
      <c r="F29" s="108">
        <f t="shared" si="0"/>
        <v>123750</v>
      </c>
      <c r="G29" s="54" t="s">
        <v>8</v>
      </c>
      <c r="H29" s="141"/>
      <c r="I29" s="92"/>
      <c r="J29" s="119">
        <f t="shared" si="1"/>
        <v>0</v>
      </c>
      <c r="K29" s="120"/>
      <c r="L29" s="96"/>
      <c r="M29" s="84"/>
    </row>
    <row r="30" spans="1:13" ht="30" customHeight="1" x14ac:dyDescent="0.3">
      <c r="A30" s="73"/>
      <c r="B30" s="201"/>
      <c r="C30" s="146">
        <v>3910</v>
      </c>
      <c r="D30" s="182" t="s">
        <v>228</v>
      </c>
      <c r="E30" s="107">
        <v>168000</v>
      </c>
      <c r="F30" s="108">
        <f t="shared" si="0"/>
        <v>126000</v>
      </c>
      <c r="G30" s="54"/>
      <c r="H30" s="141"/>
      <c r="I30" s="92"/>
      <c r="J30" s="119">
        <f t="shared" si="1"/>
        <v>0</v>
      </c>
      <c r="K30" s="120"/>
      <c r="L30" s="96"/>
      <c r="M30" s="84"/>
    </row>
    <row r="31" spans="1:13" ht="7.95" customHeight="1" x14ac:dyDescent="0.3">
      <c r="A31" s="73"/>
      <c r="B31" s="5"/>
      <c r="C31" s="148"/>
      <c r="D31" s="169"/>
      <c r="E31" s="109"/>
      <c r="F31" s="110"/>
      <c r="G31" s="54"/>
      <c r="H31" s="137"/>
      <c r="I31" s="92"/>
      <c r="J31" s="124"/>
      <c r="K31" s="125"/>
      <c r="L31" s="96"/>
      <c r="M31" s="84"/>
    </row>
    <row r="32" spans="1:13" ht="30" customHeight="1" x14ac:dyDescent="0.3">
      <c r="A32" s="73"/>
      <c r="B32" s="201" t="s">
        <v>10</v>
      </c>
      <c r="C32" s="146">
        <v>3912</v>
      </c>
      <c r="D32" s="182" t="s">
        <v>229</v>
      </c>
      <c r="E32" s="107">
        <v>132000</v>
      </c>
      <c r="F32" s="108">
        <f t="shared" si="0"/>
        <v>99000</v>
      </c>
      <c r="G32" s="54"/>
      <c r="H32" s="141"/>
      <c r="I32" s="93"/>
      <c r="J32" s="119">
        <f t="shared" si="1"/>
        <v>0</v>
      </c>
      <c r="K32" s="120"/>
      <c r="L32" s="96"/>
      <c r="M32" s="84"/>
    </row>
    <row r="33" spans="1:13" ht="30" customHeight="1" x14ac:dyDescent="0.3">
      <c r="A33" s="73"/>
      <c r="B33" s="201"/>
      <c r="C33" s="146">
        <v>3896</v>
      </c>
      <c r="D33" s="182" t="s">
        <v>230</v>
      </c>
      <c r="E33" s="107">
        <v>172000</v>
      </c>
      <c r="F33" s="108">
        <f t="shared" si="0"/>
        <v>129000</v>
      </c>
      <c r="G33" s="54"/>
      <c r="H33" s="141"/>
      <c r="I33" s="92"/>
      <c r="J33" s="119">
        <f t="shared" si="1"/>
        <v>0</v>
      </c>
      <c r="K33" s="120"/>
      <c r="L33" s="96"/>
      <c r="M33" s="84"/>
    </row>
    <row r="34" spans="1:13" ht="30" customHeight="1" x14ac:dyDescent="0.3">
      <c r="A34" s="73"/>
      <c r="B34" s="201"/>
      <c r="C34" s="151">
        <v>3897</v>
      </c>
      <c r="D34" s="182" t="s">
        <v>231</v>
      </c>
      <c r="E34" s="107">
        <v>144000</v>
      </c>
      <c r="F34" s="108">
        <f t="shared" si="0"/>
        <v>108000</v>
      </c>
      <c r="G34" s="54"/>
      <c r="H34" s="141"/>
      <c r="I34" s="92"/>
      <c r="J34" s="119">
        <f t="shared" si="1"/>
        <v>0</v>
      </c>
      <c r="K34" s="120"/>
      <c r="L34" s="96"/>
      <c r="M34" s="84"/>
    </row>
    <row r="35" spans="1:13" ht="7.95" customHeight="1" x14ac:dyDescent="0.3">
      <c r="A35" s="73"/>
      <c r="B35" s="5"/>
      <c r="C35" s="152"/>
      <c r="D35" s="170"/>
      <c r="E35" s="109"/>
      <c r="F35" s="110"/>
      <c r="G35" s="54"/>
      <c r="H35" s="137"/>
      <c r="I35" s="92"/>
      <c r="J35" s="124"/>
      <c r="K35" s="125"/>
      <c r="L35" s="96"/>
      <c r="M35" s="84"/>
    </row>
    <row r="36" spans="1:13" ht="30" customHeight="1" x14ac:dyDescent="0.3">
      <c r="A36" s="73"/>
      <c r="B36" s="201" t="s">
        <v>11</v>
      </c>
      <c r="C36" s="146">
        <v>3914</v>
      </c>
      <c r="D36" s="182" t="s">
        <v>265</v>
      </c>
      <c r="E36" s="107">
        <v>148000</v>
      </c>
      <c r="F36" s="108">
        <f>E36*0.75</f>
        <v>111000</v>
      </c>
      <c r="G36" s="53"/>
      <c r="H36" s="141"/>
      <c r="I36" s="92"/>
      <c r="J36" s="119">
        <f>F36*H36</f>
        <v>0</v>
      </c>
      <c r="K36" s="120"/>
      <c r="L36" s="96"/>
      <c r="M36" s="84"/>
    </row>
    <row r="37" spans="1:13" ht="30" customHeight="1" x14ac:dyDescent="0.3">
      <c r="A37" s="73"/>
      <c r="B37" s="201"/>
      <c r="C37" s="146">
        <v>3903</v>
      </c>
      <c r="D37" s="182" t="s">
        <v>233</v>
      </c>
      <c r="E37" s="107">
        <v>148000</v>
      </c>
      <c r="F37" s="108">
        <f t="shared" si="0"/>
        <v>111000</v>
      </c>
      <c r="G37" s="53"/>
      <c r="H37" s="141"/>
      <c r="I37" s="92"/>
      <c r="J37" s="119">
        <f t="shared" si="1"/>
        <v>0</v>
      </c>
      <c r="K37" s="120"/>
      <c r="L37" s="96"/>
      <c r="M37" s="84"/>
    </row>
    <row r="38" spans="1:13" ht="30" customHeight="1" x14ac:dyDescent="0.3">
      <c r="A38" s="73"/>
      <c r="B38" s="201"/>
      <c r="C38" s="146">
        <v>3898</v>
      </c>
      <c r="D38" s="182" t="s">
        <v>232</v>
      </c>
      <c r="E38" s="107">
        <v>142000</v>
      </c>
      <c r="F38" s="108">
        <f t="shared" si="0"/>
        <v>106500</v>
      </c>
      <c r="G38" s="54"/>
      <c r="H38" s="141"/>
      <c r="I38" s="92"/>
      <c r="J38" s="119">
        <f t="shared" si="1"/>
        <v>0</v>
      </c>
      <c r="K38" s="120"/>
      <c r="L38" s="96"/>
      <c r="M38" s="84"/>
    </row>
    <row r="39" spans="1:13" ht="30" customHeight="1" x14ac:dyDescent="0.3">
      <c r="A39" s="73"/>
      <c r="B39" s="201"/>
      <c r="C39" s="146">
        <v>3908</v>
      </c>
      <c r="D39" s="175" t="s">
        <v>234</v>
      </c>
      <c r="E39" s="107">
        <v>158000</v>
      </c>
      <c r="F39" s="108">
        <f t="shared" si="0"/>
        <v>118500</v>
      </c>
      <c r="G39" s="54"/>
      <c r="H39" s="141"/>
      <c r="I39" s="92"/>
      <c r="J39" s="119">
        <f t="shared" si="1"/>
        <v>0</v>
      </c>
      <c r="K39" s="120"/>
      <c r="L39" s="96"/>
      <c r="M39" s="84"/>
    </row>
    <row r="40" spans="1:13" ht="7.95" customHeight="1" x14ac:dyDescent="0.3">
      <c r="A40" s="73"/>
      <c r="B40" s="5"/>
      <c r="C40" s="152"/>
      <c r="D40" s="170"/>
      <c r="E40" s="111"/>
      <c r="F40" s="112"/>
      <c r="G40" s="70"/>
      <c r="H40" s="137"/>
      <c r="I40" s="92"/>
      <c r="J40" s="124"/>
      <c r="K40" s="125"/>
      <c r="L40" s="96"/>
      <c r="M40" s="84"/>
    </row>
    <row r="41" spans="1:13" ht="30" customHeight="1" x14ac:dyDescent="0.3">
      <c r="A41" s="73"/>
      <c r="B41" s="197" t="s">
        <v>12</v>
      </c>
      <c r="C41" s="146">
        <v>3818</v>
      </c>
      <c r="D41" s="182" t="s">
        <v>304</v>
      </c>
      <c r="E41" s="107">
        <v>172000</v>
      </c>
      <c r="F41" s="108">
        <f t="shared" si="0"/>
        <v>129000</v>
      </c>
      <c r="G41" s="54"/>
      <c r="H41" s="141"/>
      <c r="I41" s="93"/>
      <c r="J41" s="123">
        <f t="shared" si="1"/>
        <v>0</v>
      </c>
      <c r="K41" s="120"/>
      <c r="L41" s="96"/>
      <c r="M41" s="84"/>
    </row>
    <row r="42" spans="1:13" ht="30" customHeight="1" x14ac:dyDescent="0.3">
      <c r="A42" s="73"/>
      <c r="B42" s="197"/>
      <c r="C42" s="146">
        <v>3819</v>
      </c>
      <c r="D42" s="182" t="s">
        <v>305</v>
      </c>
      <c r="E42" s="107">
        <v>143000</v>
      </c>
      <c r="F42" s="108">
        <f>E42*0.75</f>
        <v>107250</v>
      </c>
      <c r="G42" s="54"/>
      <c r="H42" s="141"/>
      <c r="I42" s="93"/>
      <c r="J42" s="123">
        <f>F42*H42</f>
        <v>0</v>
      </c>
      <c r="K42" s="120"/>
      <c r="L42" s="96"/>
      <c r="M42" s="84"/>
    </row>
    <row r="43" spans="1:13" ht="30" customHeight="1" x14ac:dyDescent="0.3">
      <c r="A43" s="73"/>
      <c r="B43" s="197"/>
      <c r="C43" s="146">
        <v>3820</v>
      </c>
      <c r="D43" s="182" t="s">
        <v>306</v>
      </c>
      <c r="E43" s="107">
        <v>185000</v>
      </c>
      <c r="F43" s="108">
        <f t="shared" si="0"/>
        <v>138750</v>
      </c>
      <c r="G43" s="54"/>
      <c r="H43" s="141"/>
      <c r="I43" s="92"/>
      <c r="J43" s="123">
        <f t="shared" si="1"/>
        <v>0</v>
      </c>
      <c r="K43" s="120"/>
      <c r="L43" s="96"/>
      <c r="M43" s="84"/>
    </row>
    <row r="44" spans="1:13" ht="30" customHeight="1" x14ac:dyDescent="0.3">
      <c r="A44" s="73"/>
      <c r="B44" s="197"/>
      <c r="C44" s="146">
        <v>3821</v>
      </c>
      <c r="D44" s="182" t="s">
        <v>307</v>
      </c>
      <c r="E44" s="107">
        <v>156000</v>
      </c>
      <c r="F44" s="108">
        <f>E44*0.75</f>
        <v>117000</v>
      </c>
      <c r="G44" s="54"/>
      <c r="H44" s="141"/>
      <c r="I44" s="92"/>
      <c r="J44" s="123">
        <f>F44*H44</f>
        <v>0</v>
      </c>
      <c r="K44" s="120"/>
      <c r="L44" s="96"/>
      <c r="M44" s="84"/>
    </row>
    <row r="45" spans="1:13" ht="30" customHeight="1" x14ac:dyDescent="0.3">
      <c r="A45" s="73"/>
      <c r="B45" s="197"/>
      <c r="C45" s="149">
        <v>537</v>
      </c>
      <c r="D45" s="171" t="s">
        <v>30</v>
      </c>
      <c r="E45" s="107">
        <v>14800</v>
      </c>
      <c r="F45" s="144">
        <f t="shared" si="0"/>
        <v>11100</v>
      </c>
      <c r="G45" s="56"/>
      <c r="H45" s="141"/>
      <c r="I45" s="92"/>
      <c r="J45" s="123">
        <f t="shared" si="1"/>
        <v>0</v>
      </c>
      <c r="K45" s="120"/>
      <c r="L45" s="96"/>
      <c r="M45" s="84"/>
    </row>
    <row r="46" spans="1:13" ht="36.6" customHeight="1" x14ac:dyDescent="0.35">
      <c r="A46" s="73"/>
      <c r="B46" s="5"/>
      <c r="C46" s="154"/>
      <c r="D46" s="172" t="s">
        <v>309</v>
      </c>
      <c r="E46" s="111"/>
      <c r="F46" s="113">
        <v>-0.25</v>
      </c>
      <c r="G46" s="54"/>
      <c r="H46" s="143" t="s">
        <v>210</v>
      </c>
      <c r="I46" s="92"/>
      <c r="J46" s="124"/>
      <c r="K46" s="125"/>
      <c r="L46" s="96"/>
      <c r="M46" s="84"/>
    </row>
    <row r="47" spans="1:13" ht="30" customHeight="1" x14ac:dyDescent="0.3">
      <c r="A47" s="73"/>
      <c r="B47" s="225" t="s">
        <v>29</v>
      </c>
      <c r="C47" s="149">
        <v>3911</v>
      </c>
      <c r="D47" s="175" t="s">
        <v>235</v>
      </c>
      <c r="E47" s="107">
        <v>185000</v>
      </c>
      <c r="F47" s="108">
        <f>E47*0.75</f>
        <v>138750</v>
      </c>
      <c r="G47" s="54"/>
      <c r="H47" s="141"/>
      <c r="I47" s="93"/>
      <c r="J47" s="123">
        <f t="shared" si="1"/>
        <v>0</v>
      </c>
      <c r="K47" s="120"/>
      <c r="L47" s="96"/>
      <c r="M47" s="84"/>
    </row>
    <row r="48" spans="1:13" ht="30" customHeight="1" x14ac:dyDescent="0.3">
      <c r="A48" s="73"/>
      <c r="B48" s="225"/>
      <c r="C48" s="149">
        <v>3913</v>
      </c>
      <c r="D48" s="175" t="s">
        <v>236</v>
      </c>
      <c r="E48" s="107">
        <v>188000</v>
      </c>
      <c r="F48" s="108">
        <f>E48*0.75</f>
        <v>141000</v>
      </c>
      <c r="G48" s="54"/>
      <c r="H48" s="141"/>
      <c r="I48" s="93"/>
      <c r="J48" s="123">
        <f t="shared" si="1"/>
        <v>0</v>
      </c>
      <c r="K48" s="120"/>
      <c r="L48" s="96"/>
      <c r="M48" s="84"/>
    </row>
    <row r="49" spans="1:13" ht="30" customHeight="1" x14ac:dyDescent="0.3">
      <c r="A49" s="73"/>
      <c r="B49" s="225"/>
      <c r="C49" s="149">
        <v>3902</v>
      </c>
      <c r="D49" s="175" t="s">
        <v>237</v>
      </c>
      <c r="E49" s="107">
        <v>198000</v>
      </c>
      <c r="F49" s="108">
        <f>E49*0.75</f>
        <v>148500</v>
      </c>
      <c r="G49" s="54"/>
      <c r="H49" s="141"/>
      <c r="I49" s="92"/>
      <c r="J49" s="123">
        <f t="shared" si="1"/>
        <v>0</v>
      </c>
      <c r="K49" s="120"/>
      <c r="L49" s="96"/>
      <c r="M49" s="84"/>
    </row>
    <row r="50" spans="1:13" ht="30" customHeight="1" x14ac:dyDescent="0.3">
      <c r="A50" s="73"/>
      <c r="B50" s="225"/>
      <c r="C50" s="149">
        <v>3907</v>
      </c>
      <c r="D50" s="175" t="s">
        <v>238</v>
      </c>
      <c r="E50" s="107">
        <v>208000</v>
      </c>
      <c r="F50" s="108">
        <f>E50*0.75</f>
        <v>156000</v>
      </c>
      <c r="G50" s="56"/>
      <c r="H50" s="141"/>
      <c r="I50" s="92"/>
      <c r="J50" s="123">
        <f t="shared" si="1"/>
        <v>0</v>
      </c>
      <c r="K50" s="120"/>
      <c r="L50" s="96"/>
      <c r="M50" s="84"/>
    </row>
    <row r="51" spans="1:13" ht="30" customHeight="1" x14ac:dyDescent="0.35">
      <c r="A51" s="73"/>
      <c r="B51" s="2"/>
      <c r="C51" s="155"/>
      <c r="D51" s="173" t="s">
        <v>209</v>
      </c>
      <c r="E51" s="111"/>
      <c r="F51" s="113">
        <v>-0.25</v>
      </c>
      <c r="G51" s="57"/>
      <c r="H51" s="138"/>
      <c r="I51" s="92"/>
      <c r="J51" s="126" t="s">
        <v>5</v>
      </c>
      <c r="K51" s="126" t="s">
        <v>81</v>
      </c>
      <c r="L51" s="96"/>
      <c r="M51" s="84"/>
    </row>
    <row r="52" spans="1:13" ht="30" customHeight="1" x14ac:dyDescent="0.3">
      <c r="A52" s="73"/>
      <c r="B52" s="201" t="s">
        <v>13</v>
      </c>
      <c r="C52" s="149">
        <v>3916</v>
      </c>
      <c r="D52" s="175" t="s">
        <v>310</v>
      </c>
      <c r="E52" s="107">
        <v>228000</v>
      </c>
      <c r="F52" s="108">
        <f>E52*0.75</f>
        <v>171000</v>
      </c>
      <c r="G52" s="55"/>
      <c r="H52" s="141"/>
      <c r="I52" s="92"/>
      <c r="J52" s="123">
        <f t="shared" ref="J52:J59" si="2">F52*H52</f>
        <v>0</v>
      </c>
      <c r="K52" s="120"/>
      <c r="L52" s="96"/>
      <c r="M52" s="84"/>
    </row>
    <row r="53" spans="1:13" ht="30" customHeight="1" x14ac:dyDescent="0.3">
      <c r="A53" s="73"/>
      <c r="B53" s="201"/>
      <c r="C53" s="149">
        <v>3917</v>
      </c>
      <c r="D53" s="175" t="s">
        <v>239</v>
      </c>
      <c r="E53" s="107">
        <v>272000</v>
      </c>
      <c r="F53" s="108">
        <f>E53*0.75</f>
        <v>204000</v>
      </c>
      <c r="G53" s="55"/>
      <c r="H53" s="141"/>
      <c r="I53" s="92"/>
      <c r="J53" s="123">
        <f t="shared" si="2"/>
        <v>0</v>
      </c>
      <c r="K53" s="120"/>
      <c r="L53" s="96"/>
      <c r="M53" s="84"/>
    </row>
    <row r="54" spans="1:13" ht="30" customHeight="1" x14ac:dyDescent="0.3">
      <c r="A54" s="73"/>
      <c r="B54" s="201"/>
      <c r="C54" s="156">
        <v>3915</v>
      </c>
      <c r="D54" s="175" t="s">
        <v>240</v>
      </c>
      <c r="E54" s="107">
        <v>392000</v>
      </c>
      <c r="F54" s="108">
        <f>E54*0.75</f>
        <v>294000</v>
      </c>
      <c r="G54" s="55"/>
      <c r="H54" s="141"/>
      <c r="I54" s="92"/>
      <c r="J54" s="123">
        <f t="shared" si="2"/>
        <v>0</v>
      </c>
      <c r="K54" s="120"/>
      <c r="L54" s="96"/>
      <c r="M54" s="84"/>
    </row>
    <row r="55" spans="1:13" ht="30" customHeight="1" x14ac:dyDescent="0.35">
      <c r="A55" s="73"/>
      <c r="B55" s="9"/>
      <c r="C55" s="152"/>
      <c r="D55" s="174" t="s">
        <v>120</v>
      </c>
      <c r="E55" s="109"/>
      <c r="F55" s="113">
        <v>-0.25</v>
      </c>
      <c r="G55" s="56"/>
      <c r="H55" s="139"/>
      <c r="I55" s="92"/>
      <c r="J55" s="124"/>
      <c r="K55" s="125"/>
      <c r="L55" s="96"/>
      <c r="M55" s="84"/>
    </row>
    <row r="56" spans="1:13" ht="30" customHeight="1" x14ac:dyDescent="0.3">
      <c r="A56" s="73"/>
      <c r="B56" s="201" t="s">
        <v>119</v>
      </c>
      <c r="C56" s="149">
        <v>3149</v>
      </c>
      <c r="D56" s="183" t="s">
        <v>121</v>
      </c>
      <c r="E56" s="107">
        <v>7800</v>
      </c>
      <c r="F56" s="144">
        <f>E56*0.75</f>
        <v>5850</v>
      </c>
      <c r="G56" s="56"/>
      <c r="H56" s="141"/>
      <c r="I56" s="92"/>
      <c r="J56" s="119">
        <f t="shared" si="2"/>
        <v>0</v>
      </c>
      <c r="K56" s="120"/>
      <c r="L56" s="96"/>
      <c r="M56" s="84"/>
    </row>
    <row r="57" spans="1:13" ht="30" customHeight="1" x14ac:dyDescent="0.35">
      <c r="A57" s="73"/>
      <c r="B57" s="201"/>
      <c r="C57" s="152"/>
      <c r="D57" s="174" t="s">
        <v>122</v>
      </c>
      <c r="E57" s="109"/>
      <c r="F57" s="113">
        <v>-0.25</v>
      </c>
      <c r="G57" s="56"/>
      <c r="H57" s="139"/>
      <c r="I57" s="92"/>
      <c r="J57" s="124"/>
      <c r="K57" s="125" t="s">
        <v>8</v>
      </c>
      <c r="L57" s="96"/>
      <c r="M57" s="84"/>
    </row>
    <row r="58" spans="1:13" ht="30" customHeight="1" x14ac:dyDescent="0.3">
      <c r="A58" s="73"/>
      <c r="B58" s="201"/>
      <c r="C58" s="149">
        <v>879</v>
      </c>
      <c r="D58" s="171" t="s">
        <v>50</v>
      </c>
      <c r="E58" s="107">
        <v>600</v>
      </c>
      <c r="F58" s="144">
        <f>E58*0.75</f>
        <v>450</v>
      </c>
      <c r="G58" s="10"/>
      <c r="H58" s="141"/>
      <c r="I58" s="92"/>
      <c r="J58" s="119">
        <f t="shared" si="2"/>
        <v>0</v>
      </c>
      <c r="K58" s="120"/>
      <c r="L58" s="96"/>
      <c r="M58" s="84"/>
    </row>
    <row r="59" spans="1:13" ht="30" customHeight="1" x14ac:dyDescent="0.3">
      <c r="A59" s="73"/>
      <c r="B59" s="201"/>
      <c r="C59" s="149">
        <v>2305</v>
      </c>
      <c r="D59" s="175" t="s">
        <v>51</v>
      </c>
      <c r="E59" s="107">
        <v>600</v>
      </c>
      <c r="F59" s="108">
        <f>E59*0.75</f>
        <v>450</v>
      </c>
      <c r="G59" s="56"/>
      <c r="H59" s="141"/>
      <c r="I59" s="92"/>
      <c r="J59" s="119">
        <f t="shared" si="2"/>
        <v>0</v>
      </c>
      <c r="K59" s="120"/>
      <c r="L59" s="96"/>
      <c r="M59" s="84"/>
    </row>
    <row r="60" spans="1:13" ht="30" customHeight="1" x14ac:dyDescent="0.35">
      <c r="A60" s="73"/>
      <c r="B60" s="201"/>
      <c r="C60" s="155"/>
      <c r="D60" s="173" t="s">
        <v>161</v>
      </c>
      <c r="E60" s="111"/>
      <c r="F60" s="113">
        <v>-0.1</v>
      </c>
      <c r="G60" s="54"/>
      <c r="H60" s="137"/>
      <c r="I60" s="93"/>
      <c r="J60" s="126" t="s">
        <v>5</v>
      </c>
      <c r="K60" s="126" t="s">
        <v>81</v>
      </c>
      <c r="L60" s="96"/>
      <c r="M60" s="84"/>
    </row>
    <row r="61" spans="1:13" ht="30" customHeight="1" x14ac:dyDescent="0.3">
      <c r="A61" s="73"/>
      <c r="B61" s="201"/>
      <c r="C61" s="157">
        <v>2738</v>
      </c>
      <c r="D61" s="176" t="s">
        <v>162</v>
      </c>
      <c r="E61" s="107">
        <v>2200</v>
      </c>
      <c r="F61" s="108">
        <f>E61*0.9</f>
        <v>1980</v>
      </c>
      <c r="G61" s="55"/>
      <c r="H61" s="141"/>
      <c r="I61" s="92"/>
      <c r="J61" s="123">
        <f t="shared" ref="J61:J69" si="3">F61*H61</f>
        <v>0</v>
      </c>
      <c r="K61" s="120"/>
      <c r="L61" s="96"/>
      <c r="M61" s="84"/>
    </row>
    <row r="62" spans="1:13" ht="30" customHeight="1" x14ac:dyDescent="0.3">
      <c r="A62" s="73"/>
      <c r="B62" s="201"/>
      <c r="C62" s="157">
        <v>2739</v>
      </c>
      <c r="D62" s="176" t="s">
        <v>163</v>
      </c>
      <c r="E62" s="107">
        <v>1500</v>
      </c>
      <c r="F62" s="108">
        <f t="shared" ref="F62:F69" si="4">E62*0.9</f>
        <v>1350</v>
      </c>
      <c r="G62" s="55"/>
      <c r="H62" s="141"/>
      <c r="I62" s="92"/>
      <c r="J62" s="123">
        <f t="shared" si="3"/>
        <v>0</v>
      </c>
      <c r="K62" s="120"/>
      <c r="L62" s="96"/>
      <c r="M62" s="84"/>
    </row>
    <row r="63" spans="1:13" ht="30" customHeight="1" x14ac:dyDescent="0.3">
      <c r="A63" s="73" t="s">
        <v>8</v>
      </c>
      <c r="B63" s="201"/>
      <c r="C63" s="157">
        <v>2740</v>
      </c>
      <c r="D63" s="176" t="s">
        <v>164</v>
      </c>
      <c r="E63" s="107">
        <v>4500</v>
      </c>
      <c r="F63" s="108">
        <f t="shared" si="4"/>
        <v>4050</v>
      </c>
      <c r="G63" s="55"/>
      <c r="H63" s="141"/>
      <c r="I63" s="92"/>
      <c r="J63" s="123">
        <f t="shared" si="3"/>
        <v>0</v>
      </c>
      <c r="K63" s="120"/>
      <c r="L63" s="96"/>
      <c r="M63" s="84"/>
    </row>
    <row r="64" spans="1:13" ht="30" customHeight="1" x14ac:dyDescent="0.3">
      <c r="A64" s="73"/>
      <c r="B64" s="201"/>
      <c r="C64" s="157">
        <v>3137</v>
      </c>
      <c r="D64" s="176" t="s">
        <v>243</v>
      </c>
      <c r="E64" s="107">
        <v>2000</v>
      </c>
      <c r="F64" s="108">
        <f t="shared" si="4"/>
        <v>1800</v>
      </c>
      <c r="G64" s="55"/>
      <c r="H64" s="141"/>
      <c r="I64" s="92"/>
      <c r="J64" s="123">
        <f t="shared" si="3"/>
        <v>0</v>
      </c>
      <c r="K64" s="120"/>
      <c r="L64" s="96"/>
      <c r="M64" s="84"/>
    </row>
    <row r="65" spans="1:13" ht="30" customHeight="1" x14ac:dyDescent="0.3">
      <c r="A65" s="73"/>
      <c r="B65" s="201"/>
      <c r="C65" s="157">
        <v>3147</v>
      </c>
      <c r="D65" s="176" t="s">
        <v>165</v>
      </c>
      <c r="E65" s="107">
        <v>2800</v>
      </c>
      <c r="F65" s="108">
        <f t="shared" si="4"/>
        <v>2520</v>
      </c>
      <c r="G65" s="55"/>
      <c r="H65" s="141"/>
      <c r="I65" s="92"/>
      <c r="J65" s="123">
        <f t="shared" si="3"/>
        <v>0</v>
      </c>
      <c r="K65" s="120"/>
      <c r="L65" s="96"/>
      <c r="M65" s="84"/>
    </row>
    <row r="66" spans="1:13" ht="30" customHeight="1" x14ac:dyDescent="0.3">
      <c r="A66" s="73"/>
      <c r="B66" s="201"/>
      <c r="C66" s="157">
        <v>3080</v>
      </c>
      <c r="D66" s="176" t="s">
        <v>266</v>
      </c>
      <c r="E66" s="107">
        <v>3900</v>
      </c>
      <c r="F66" s="108">
        <f>E66*0.9</f>
        <v>3510</v>
      </c>
      <c r="G66" s="55"/>
      <c r="H66" s="141"/>
      <c r="I66" s="92"/>
      <c r="J66" s="123">
        <f>F66*H66</f>
        <v>0</v>
      </c>
      <c r="K66" s="120"/>
      <c r="L66" s="96"/>
      <c r="M66" s="84"/>
    </row>
    <row r="67" spans="1:13" ht="30" customHeight="1" x14ac:dyDescent="0.3">
      <c r="A67" s="73"/>
      <c r="B67" s="201"/>
      <c r="C67" s="157">
        <v>833</v>
      </c>
      <c r="D67" s="176" t="s">
        <v>267</v>
      </c>
      <c r="E67" s="107">
        <v>900</v>
      </c>
      <c r="F67" s="108">
        <f>E67*0.9</f>
        <v>810</v>
      </c>
      <c r="G67" s="55"/>
      <c r="H67" s="141"/>
      <c r="I67" s="92"/>
      <c r="J67" s="123">
        <f>F67*H67</f>
        <v>0</v>
      </c>
      <c r="K67" s="120"/>
      <c r="L67" s="96"/>
      <c r="M67" s="84"/>
    </row>
    <row r="68" spans="1:13" ht="30" customHeight="1" x14ac:dyDescent="0.3">
      <c r="A68" s="73"/>
      <c r="B68" s="201"/>
      <c r="C68" s="157">
        <v>2753</v>
      </c>
      <c r="D68" s="176" t="s">
        <v>268</v>
      </c>
      <c r="E68" s="107">
        <v>1200</v>
      </c>
      <c r="F68" s="108">
        <f>E68*0.9</f>
        <v>1080</v>
      </c>
      <c r="G68" s="55"/>
      <c r="H68" s="141"/>
      <c r="I68" s="92"/>
      <c r="J68" s="123">
        <f>F68*H68</f>
        <v>0</v>
      </c>
      <c r="K68" s="120"/>
      <c r="L68" s="96"/>
      <c r="M68" s="84"/>
    </row>
    <row r="69" spans="1:13" ht="30" customHeight="1" x14ac:dyDescent="0.3">
      <c r="A69" s="73"/>
      <c r="B69" s="201"/>
      <c r="C69" s="158">
        <v>2748</v>
      </c>
      <c r="D69" s="184" t="s">
        <v>244</v>
      </c>
      <c r="E69" s="107">
        <v>2500</v>
      </c>
      <c r="F69" s="108">
        <f t="shared" si="4"/>
        <v>2250</v>
      </c>
      <c r="G69" s="58"/>
      <c r="H69" s="141"/>
      <c r="I69" s="92"/>
      <c r="J69" s="123">
        <f t="shared" si="3"/>
        <v>0</v>
      </c>
      <c r="K69" s="120"/>
      <c r="L69" s="96"/>
      <c r="M69" s="84"/>
    </row>
    <row r="70" spans="1:13" ht="30" customHeight="1" x14ac:dyDescent="0.35">
      <c r="A70" s="73"/>
      <c r="B70" s="2"/>
      <c r="C70" s="155"/>
      <c r="D70" s="173" t="s">
        <v>14</v>
      </c>
      <c r="E70" s="111"/>
      <c r="F70" s="113">
        <v>-0.25</v>
      </c>
      <c r="G70" s="54"/>
      <c r="H70" s="143" t="s">
        <v>210</v>
      </c>
      <c r="I70" s="93"/>
      <c r="J70" s="126" t="s">
        <v>5</v>
      </c>
      <c r="K70" s="126" t="s">
        <v>81</v>
      </c>
      <c r="L70" s="96"/>
      <c r="M70" s="84"/>
    </row>
    <row r="71" spans="1:13" ht="30" customHeight="1" x14ac:dyDescent="0.3">
      <c r="A71" s="73"/>
      <c r="B71" s="201"/>
      <c r="C71" s="157">
        <v>2432</v>
      </c>
      <c r="D71" s="176" t="s">
        <v>245</v>
      </c>
      <c r="E71" s="107">
        <v>13800</v>
      </c>
      <c r="F71" s="108">
        <f t="shared" ref="F71:F80" si="5">E71*0.75</f>
        <v>10350</v>
      </c>
      <c r="G71" s="55"/>
      <c r="H71" s="141"/>
      <c r="I71" s="92"/>
      <c r="J71" s="123">
        <f t="shared" ref="J71:J80" si="6">F71*H71</f>
        <v>0</v>
      </c>
      <c r="K71" s="120"/>
      <c r="L71" s="96"/>
      <c r="M71" s="84"/>
    </row>
    <row r="72" spans="1:13" ht="30" customHeight="1" x14ac:dyDescent="0.3">
      <c r="A72" s="73"/>
      <c r="B72" s="201"/>
      <c r="C72" s="158">
        <v>2431</v>
      </c>
      <c r="D72" s="184" t="s">
        <v>246</v>
      </c>
      <c r="E72" s="107">
        <v>14500</v>
      </c>
      <c r="F72" s="108">
        <f t="shared" si="5"/>
        <v>10875</v>
      </c>
      <c r="G72" s="58"/>
      <c r="H72" s="141"/>
      <c r="I72" s="92"/>
      <c r="J72" s="123">
        <f t="shared" si="6"/>
        <v>0</v>
      </c>
      <c r="K72" s="120"/>
      <c r="L72" s="96"/>
      <c r="M72" s="84"/>
    </row>
    <row r="73" spans="1:13" ht="30" customHeight="1" x14ac:dyDescent="0.3">
      <c r="A73" s="73"/>
      <c r="B73" s="201"/>
      <c r="C73" s="158">
        <v>3228</v>
      </c>
      <c r="D73" s="184" t="s">
        <v>247</v>
      </c>
      <c r="E73" s="107">
        <v>12800</v>
      </c>
      <c r="F73" s="108">
        <f t="shared" si="5"/>
        <v>9600</v>
      </c>
      <c r="G73" s="58"/>
      <c r="H73" s="141"/>
      <c r="I73" s="92"/>
      <c r="J73" s="123">
        <f t="shared" si="6"/>
        <v>0</v>
      </c>
      <c r="K73" s="120"/>
      <c r="L73" s="96"/>
      <c r="M73" s="84"/>
    </row>
    <row r="74" spans="1:13" ht="30" customHeight="1" x14ac:dyDescent="0.3">
      <c r="A74" s="73"/>
      <c r="B74" s="201"/>
      <c r="C74" s="149">
        <v>2435</v>
      </c>
      <c r="D74" s="175" t="s">
        <v>248</v>
      </c>
      <c r="E74" s="107">
        <v>17500</v>
      </c>
      <c r="F74" s="108">
        <f t="shared" si="5"/>
        <v>13125</v>
      </c>
      <c r="G74" s="8"/>
      <c r="H74" s="141"/>
      <c r="I74" s="92"/>
      <c r="J74" s="119">
        <f t="shared" si="6"/>
        <v>0</v>
      </c>
      <c r="K74" s="120"/>
      <c r="L74" s="96"/>
      <c r="M74" s="84"/>
    </row>
    <row r="75" spans="1:13" ht="30" customHeight="1" x14ac:dyDescent="0.3">
      <c r="A75" s="73"/>
      <c r="B75" s="201"/>
      <c r="C75" s="149">
        <v>2436</v>
      </c>
      <c r="D75" s="175" t="s">
        <v>249</v>
      </c>
      <c r="E75" s="107">
        <v>17500</v>
      </c>
      <c r="F75" s="108">
        <f t="shared" si="5"/>
        <v>13125</v>
      </c>
      <c r="G75" s="56"/>
      <c r="H75" s="141"/>
      <c r="I75" s="92"/>
      <c r="J75" s="119">
        <f t="shared" si="6"/>
        <v>0</v>
      </c>
      <c r="K75" s="120"/>
      <c r="L75" s="96"/>
      <c r="M75" s="84"/>
    </row>
    <row r="76" spans="1:13" ht="30" customHeight="1" x14ac:dyDescent="0.3">
      <c r="A76" s="73"/>
      <c r="B76" s="201"/>
      <c r="C76" s="157">
        <v>2439</v>
      </c>
      <c r="D76" s="176" t="s">
        <v>250</v>
      </c>
      <c r="E76" s="107">
        <v>22500</v>
      </c>
      <c r="F76" s="108">
        <f t="shared" si="5"/>
        <v>16875</v>
      </c>
      <c r="G76" s="56"/>
      <c r="H76" s="141"/>
      <c r="I76" s="92"/>
      <c r="J76" s="119">
        <f t="shared" si="6"/>
        <v>0</v>
      </c>
      <c r="K76" s="120"/>
      <c r="L76" s="96"/>
      <c r="M76" s="84"/>
    </row>
    <row r="77" spans="1:13" ht="30" customHeight="1" x14ac:dyDescent="0.3">
      <c r="A77" s="73"/>
      <c r="B77" s="201"/>
      <c r="C77" s="157">
        <v>2440</v>
      </c>
      <c r="D77" s="176" t="s">
        <v>251</v>
      </c>
      <c r="E77" s="107">
        <v>22500</v>
      </c>
      <c r="F77" s="108">
        <f t="shared" si="5"/>
        <v>16875</v>
      </c>
      <c r="G77" s="56"/>
      <c r="H77" s="141"/>
      <c r="I77" s="92" t="s">
        <v>8</v>
      </c>
      <c r="J77" s="119">
        <f t="shared" si="6"/>
        <v>0</v>
      </c>
      <c r="K77" s="120"/>
      <c r="L77" s="96"/>
      <c r="M77" s="84"/>
    </row>
    <row r="78" spans="1:13" ht="30" customHeight="1" x14ac:dyDescent="0.3">
      <c r="A78" s="73"/>
      <c r="B78" s="201"/>
      <c r="C78" s="149">
        <v>2437</v>
      </c>
      <c r="D78" s="175" t="s">
        <v>252</v>
      </c>
      <c r="E78" s="107">
        <v>33800</v>
      </c>
      <c r="F78" s="108">
        <f t="shared" si="5"/>
        <v>25350</v>
      </c>
      <c r="G78" s="56"/>
      <c r="H78" s="141"/>
      <c r="I78" s="92"/>
      <c r="J78" s="119">
        <f t="shared" si="6"/>
        <v>0</v>
      </c>
      <c r="K78" s="120"/>
      <c r="L78" s="96"/>
      <c r="M78" s="84"/>
    </row>
    <row r="79" spans="1:13" ht="30" customHeight="1" x14ac:dyDescent="0.3">
      <c r="A79" s="73"/>
      <c r="B79" s="201"/>
      <c r="C79" s="149">
        <v>2438</v>
      </c>
      <c r="D79" s="175" t="s">
        <v>253</v>
      </c>
      <c r="E79" s="107">
        <v>33800</v>
      </c>
      <c r="F79" s="108">
        <f t="shared" si="5"/>
        <v>25350</v>
      </c>
      <c r="G79" s="56"/>
      <c r="H79" s="141"/>
      <c r="I79" s="94"/>
      <c r="J79" s="119">
        <f t="shared" si="6"/>
        <v>0</v>
      </c>
      <c r="K79" s="120"/>
      <c r="L79" s="96"/>
      <c r="M79" s="84"/>
    </row>
    <row r="80" spans="1:13" ht="30" customHeight="1" x14ac:dyDescent="0.3">
      <c r="A80" s="73"/>
      <c r="B80" s="201"/>
      <c r="C80" s="149">
        <v>1610</v>
      </c>
      <c r="D80" s="175" t="s">
        <v>254</v>
      </c>
      <c r="E80" s="107">
        <v>22500</v>
      </c>
      <c r="F80" s="108">
        <f t="shared" si="5"/>
        <v>16875</v>
      </c>
      <c r="G80" s="55"/>
      <c r="H80" s="141"/>
      <c r="I80" s="7"/>
      <c r="J80" s="123">
        <f t="shared" si="6"/>
        <v>0</v>
      </c>
      <c r="K80" s="120"/>
      <c r="L80" s="96"/>
      <c r="M80" s="84"/>
    </row>
    <row r="81" spans="1:13" ht="30" customHeight="1" x14ac:dyDescent="0.35">
      <c r="A81" s="73"/>
      <c r="B81" s="9"/>
      <c r="C81" s="152"/>
      <c r="D81" s="174" t="s">
        <v>15</v>
      </c>
      <c r="E81" s="109"/>
      <c r="F81" s="113">
        <v>-0.25</v>
      </c>
      <c r="G81" s="56"/>
      <c r="H81" s="139"/>
      <c r="I81" s="92"/>
      <c r="J81" s="124"/>
      <c r="K81" s="125"/>
      <c r="L81" s="96"/>
      <c r="M81" s="84"/>
    </row>
    <row r="82" spans="1:13" ht="30" customHeight="1" x14ac:dyDescent="0.3">
      <c r="A82" s="73"/>
      <c r="B82" s="201" t="s">
        <v>16</v>
      </c>
      <c r="C82" s="159">
        <v>2689</v>
      </c>
      <c r="D82" s="175" t="s">
        <v>257</v>
      </c>
      <c r="E82" s="107">
        <v>44800</v>
      </c>
      <c r="F82" s="108">
        <f>E82*0.75</f>
        <v>33600</v>
      </c>
      <c r="G82" s="56"/>
      <c r="H82" s="141"/>
      <c r="I82" s="92"/>
      <c r="J82" s="119">
        <f>F82*H82</f>
        <v>0</v>
      </c>
      <c r="K82" s="120"/>
      <c r="L82" s="96"/>
      <c r="M82" s="84"/>
    </row>
    <row r="83" spans="1:13" ht="30" customHeight="1" x14ac:dyDescent="0.3">
      <c r="A83" s="73"/>
      <c r="B83" s="201"/>
      <c r="C83" s="149">
        <v>2690</v>
      </c>
      <c r="D83" s="175" t="s">
        <v>258</v>
      </c>
      <c r="E83" s="107">
        <v>45800</v>
      </c>
      <c r="F83" s="108">
        <f>E83*0.75</f>
        <v>34350</v>
      </c>
      <c r="G83" s="56"/>
      <c r="H83" s="141"/>
      <c r="I83" s="92"/>
      <c r="J83" s="119">
        <f>F83*H83</f>
        <v>0</v>
      </c>
      <c r="K83" s="120"/>
      <c r="L83" s="96"/>
      <c r="M83" s="84"/>
    </row>
    <row r="84" spans="1:13" ht="30" customHeight="1" x14ac:dyDescent="0.3">
      <c r="A84" s="73"/>
      <c r="B84" s="201"/>
      <c r="C84" s="149">
        <v>2691</v>
      </c>
      <c r="D84" s="175" t="s">
        <v>259</v>
      </c>
      <c r="E84" s="107">
        <v>46800</v>
      </c>
      <c r="F84" s="108">
        <f>E84*0.75</f>
        <v>35100</v>
      </c>
      <c r="G84" s="10"/>
      <c r="H84" s="141"/>
      <c r="I84" s="92"/>
      <c r="J84" s="119">
        <f>F84*H84</f>
        <v>0</v>
      </c>
      <c r="K84" s="120"/>
      <c r="L84" s="96"/>
      <c r="M84" s="84"/>
    </row>
    <row r="85" spans="1:13" ht="30" customHeight="1" x14ac:dyDescent="0.35">
      <c r="A85" s="73"/>
      <c r="B85" s="2"/>
      <c r="C85" s="155"/>
      <c r="D85" s="177" t="s">
        <v>269</v>
      </c>
      <c r="E85" s="109"/>
      <c r="F85" s="113">
        <v>-0.25</v>
      </c>
      <c r="G85" s="56"/>
      <c r="H85" s="143" t="s">
        <v>210</v>
      </c>
      <c r="I85" s="92"/>
      <c r="J85" s="126" t="s">
        <v>5</v>
      </c>
      <c r="K85" s="127" t="s">
        <v>81</v>
      </c>
      <c r="L85" s="96"/>
      <c r="M85" s="84"/>
    </row>
    <row r="86" spans="1:13" ht="30" customHeight="1" x14ac:dyDescent="0.3">
      <c r="A86" s="73"/>
      <c r="B86" s="201" t="s">
        <v>270</v>
      </c>
      <c r="C86" s="149">
        <v>3597</v>
      </c>
      <c r="D86" s="171" t="s">
        <v>271</v>
      </c>
      <c r="E86" s="107">
        <v>38000</v>
      </c>
      <c r="F86" s="144">
        <f>E86*0.75</f>
        <v>28500</v>
      </c>
      <c r="G86" s="56"/>
      <c r="H86" s="141"/>
      <c r="I86" s="92"/>
      <c r="J86" s="119">
        <f>F86*H86</f>
        <v>0</v>
      </c>
      <c r="K86" s="120"/>
      <c r="L86" s="96"/>
      <c r="M86" s="84"/>
    </row>
    <row r="87" spans="1:13" ht="30" customHeight="1" x14ac:dyDescent="0.3">
      <c r="A87" s="73"/>
      <c r="B87" s="201"/>
      <c r="C87" s="149">
        <v>3598</v>
      </c>
      <c r="D87" s="171" t="s">
        <v>272</v>
      </c>
      <c r="E87" s="107">
        <v>45000</v>
      </c>
      <c r="F87" s="144">
        <f>E87*0.75</f>
        <v>33750</v>
      </c>
      <c r="G87" s="56"/>
      <c r="H87" s="141"/>
      <c r="I87" s="92"/>
      <c r="J87" s="119">
        <f>F87*H87</f>
        <v>0</v>
      </c>
      <c r="K87" s="120"/>
      <c r="L87" s="96"/>
      <c r="M87" s="84"/>
    </row>
    <row r="88" spans="1:13" ht="30" customHeight="1" x14ac:dyDescent="0.3">
      <c r="A88" s="73"/>
      <c r="B88" s="201"/>
      <c r="C88" s="149">
        <v>3596</v>
      </c>
      <c r="D88" s="171" t="s">
        <v>273</v>
      </c>
      <c r="E88" s="107">
        <v>55000</v>
      </c>
      <c r="F88" s="144">
        <f>E88*0.75</f>
        <v>41250</v>
      </c>
      <c r="G88" s="56"/>
      <c r="H88" s="141"/>
      <c r="I88" s="92"/>
      <c r="J88" s="119">
        <f>F88*H88</f>
        <v>0</v>
      </c>
      <c r="K88" s="120"/>
      <c r="L88" s="96"/>
      <c r="M88" s="84"/>
    </row>
    <row r="89" spans="1:13" ht="30" customHeight="1" x14ac:dyDescent="0.3">
      <c r="A89" s="73"/>
      <c r="B89" s="201"/>
      <c r="C89" s="149">
        <v>1160</v>
      </c>
      <c r="D89" s="171" t="s">
        <v>274</v>
      </c>
      <c r="E89" s="107">
        <v>62000</v>
      </c>
      <c r="F89" s="144">
        <f>E89*0.75</f>
        <v>46500</v>
      </c>
      <c r="G89" s="56"/>
      <c r="H89" s="141"/>
      <c r="I89" s="92"/>
      <c r="J89" s="119">
        <f>F89*H89</f>
        <v>0</v>
      </c>
      <c r="K89" s="120"/>
      <c r="L89" s="96"/>
      <c r="M89" s="84"/>
    </row>
    <row r="90" spans="1:13" ht="30" customHeight="1" x14ac:dyDescent="0.35">
      <c r="A90" s="73"/>
      <c r="B90" s="2"/>
      <c r="C90" s="155"/>
      <c r="D90" s="173" t="s">
        <v>17</v>
      </c>
      <c r="E90" s="109"/>
      <c r="F90" s="113">
        <v>-0.25</v>
      </c>
      <c r="G90" s="56"/>
      <c r="H90" s="143" t="s">
        <v>210</v>
      </c>
      <c r="I90" s="92"/>
      <c r="J90" s="126" t="s">
        <v>5</v>
      </c>
      <c r="K90" s="127" t="s">
        <v>81</v>
      </c>
      <c r="L90" s="96"/>
      <c r="M90" s="84"/>
    </row>
    <row r="91" spans="1:13" ht="30" customHeight="1" x14ac:dyDescent="0.3">
      <c r="A91" s="73"/>
      <c r="B91" s="201" t="s">
        <v>88</v>
      </c>
      <c r="C91" s="149" t="s">
        <v>255</v>
      </c>
      <c r="D91" s="175" t="s">
        <v>256</v>
      </c>
      <c r="E91" s="107">
        <v>4800</v>
      </c>
      <c r="F91" s="108">
        <f t="shared" ref="F91:F117" si="7">E91*0.75</f>
        <v>3600</v>
      </c>
      <c r="G91" s="56"/>
      <c r="H91" s="141"/>
      <c r="I91" s="92"/>
      <c r="J91" s="119">
        <f t="shared" ref="J91:J117" si="8">F91*H91</f>
        <v>0</v>
      </c>
      <c r="K91" s="120"/>
      <c r="L91" s="96"/>
      <c r="M91" s="84"/>
    </row>
    <row r="92" spans="1:13" ht="30" customHeight="1" x14ac:dyDescent="0.3">
      <c r="A92" s="73"/>
      <c r="B92" s="201"/>
      <c r="C92" s="149">
        <v>2231</v>
      </c>
      <c r="D92" s="175" t="s">
        <v>37</v>
      </c>
      <c r="E92" s="107">
        <v>5800</v>
      </c>
      <c r="F92" s="108">
        <f t="shared" si="7"/>
        <v>4350</v>
      </c>
      <c r="G92" s="56"/>
      <c r="H92" s="141"/>
      <c r="I92" s="92"/>
      <c r="J92" s="119">
        <f t="shared" si="8"/>
        <v>0</v>
      </c>
      <c r="K92" s="120"/>
      <c r="L92" s="96"/>
      <c r="M92" s="84"/>
    </row>
    <row r="93" spans="1:13" ht="30" customHeight="1" x14ac:dyDescent="0.3">
      <c r="A93" s="73"/>
      <c r="B93" s="201"/>
      <c r="C93" s="149">
        <v>2230</v>
      </c>
      <c r="D93" s="175" t="s">
        <v>89</v>
      </c>
      <c r="E93" s="107">
        <v>5800</v>
      </c>
      <c r="F93" s="108">
        <f t="shared" si="7"/>
        <v>4350</v>
      </c>
      <c r="G93" s="56"/>
      <c r="H93" s="141"/>
      <c r="I93" s="92"/>
      <c r="J93" s="119">
        <f t="shared" si="8"/>
        <v>0</v>
      </c>
      <c r="K93" s="120"/>
      <c r="L93" s="96"/>
      <c r="M93" s="84"/>
    </row>
    <row r="94" spans="1:13" ht="30" customHeight="1" x14ac:dyDescent="0.3">
      <c r="A94" s="73"/>
      <c r="B94" s="201"/>
      <c r="C94" s="149">
        <v>2410</v>
      </c>
      <c r="D94" s="175" t="s">
        <v>90</v>
      </c>
      <c r="E94" s="107">
        <v>5500</v>
      </c>
      <c r="F94" s="108">
        <f t="shared" si="7"/>
        <v>4125</v>
      </c>
      <c r="G94" s="56"/>
      <c r="H94" s="141"/>
      <c r="I94" s="92"/>
      <c r="J94" s="119">
        <f t="shared" si="8"/>
        <v>0</v>
      </c>
      <c r="K94" s="120"/>
      <c r="L94" s="96"/>
      <c r="M94" s="84"/>
    </row>
    <row r="95" spans="1:13" ht="30" customHeight="1" x14ac:dyDescent="0.3">
      <c r="A95" s="73"/>
      <c r="B95" s="201"/>
      <c r="C95" s="159">
        <v>2412</v>
      </c>
      <c r="D95" s="175" t="s">
        <v>36</v>
      </c>
      <c r="E95" s="107">
        <v>7500</v>
      </c>
      <c r="F95" s="108">
        <f t="shared" si="7"/>
        <v>5625</v>
      </c>
      <c r="G95" s="56"/>
      <c r="H95" s="141"/>
      <c r="I95" s="92"/>
      <c r="J95" s="119">
        <f t="shared" si="8"/>
        <v>0</v>
      </c>
      <c r="K95" s="120"/>
      <c r="L95" s="96"/>
      <c r="M95" s="84"/>
    </row>
    <row r="96" spans="1:13" ht="30" customHeight="1" x14ac:dyDescent="0.3">
      <c r="A96" s="73"/>
      <c r="B96" s="201"/>
      <c r="C96" s="149">
        <v>2411</v>
      </c>
      <c r="D96" s="175" t="s">
        <v>91</v>
      </c>
      <c r="E96" s="107">
        <v>7500</v>
      </c>
      <c r="F96" s="108">
        <f t="shared" si="7"/>
        <v>5625</v>
      </c>
      <c r="G96" s="56"/>
      <c r="H96" s="141"/>
      <c r="I96" s="92"/>
      <c r="J96" s="119">
        <f t="shared" si="8"/>
        <v>0</v>
      </c>
      <c r="K96" s="120"/>
      <c r="L96" s="96"/>
      <c r="M96" s="84"/>
    </row>
    <row r="97" spans="1:13" ht="30" customHeight="1" x14ac:dyDescent="0.3">
      <c r="A97" s="73"/>
      <c r="B97" s="201"/>
      <c r="C97" s="149">
        <v>2807</v>
      </c>
      <c r="D97" s="175" t="s">
        <v>92</v>
      </c>
      <c r="E97" s="107">
        <v>19800</v>
      </c>
      <c r="F97" s="108">
        <f t="shared" si="7"/>
        <v>14850</v>
      </c>
      <c r="G97" s="56"/>
      <c r="H97" s="141"/>
      <c r="I97" s="93"/>
      <c r="J97" s="119">
        <f t="shared" si="8"/>
        <v>0</v>
      </c>
      <c r="K97" s="120"/>
      <c r="L97" s="96"/>
      <c r="M97" s="84"/>
    </row>
    <row r="98" spans="1:13" ht="30" customHeight="1" x14ac:dyDescent="0.3">
      <c r="A98" s="73"/>
      <c r="B98" s="201"/>
      <c r="C98" s="149">
        <v>2662</v>
      </c>
      <c r="D98" s="175" t="s">
        <v>93</v>
      </c>
      <c r="E98" s="107">
        <v>19800</v>
      </c>
      <c r="F98" s="108">
        <f t="shared" si="7"/>
        <v>14850</v>
      </c>
      <c r="G98" s="56"/>
      <c r="H98" s="141"/>
      <c r="I98" s="93"/>
      <c r="J98" s="119">
        <f t="shared" si="8"/>
        <v>0</v>
      </c>
      <c r="K98" s="120"/>
      <c r="L98" s="96"/>
      <c r="M98" s="84"/>
    </row>
    <row r="99" spans="1:13" ht="30" customHeight="1" x14ac:dyDescent="0.3">
      <c r="A99" s="73"/>
      <c r="B99" s="201"/>
      <c r="C99" s="149">
        <v>3231</v>
      </c>
      <c r="D99" s="175" t="s">
        <v>94</v>
      </c>
      <c r="E99" s="107">
        <v>19800</v>
      </c>
      <c r="F99" s="108">
        <f t="shared" si="7"/>
        <v>14850</v>
      </c>
      <c r="G99" s="56"/>
      <c r="H99" s="141"/>
      <c r="I99" s="93"/>
      <c r="J99" s="119">
        <f t="shared" si="8"/>
        <v>0</v>
      </c>
      <c r="K99" s="120"/>
      <c r="L99" s="96"/>
      <c r="M99" s="84"/>
    </row>
    <row r="100" spans="1:13" ht="30" customHeight="1" x14ac:dyDescent="0.3">
      <c r="A100" s="73"/>
      <c r="B100" s="201"/>
      <c r="C100" s="149">
        <v>3230</v>
      </c>
      <c r="D100" s="175" t="s">
        <v>95</v>
      </c>
      <c r="E100" s="107">
        <v>19800</v>
      </c>
      <c r="F100" s="108">
        <f t="shared" si="7"/>
        <v>14850</v>
      </c>
      <c r="G100" s="56"/>
      <c r="H100" s="141"/>
      <c r="I100" s="93"/>
      <c r="J100" s="119">
        <f t="shared" si="8"/>
        <v>0</v>
      </c>
      <c r="K100" s="120"/>
      <c r="L100" s="96"/>
      <c r="M100" s="84"/>
    </row>
    <row r="101" spans="1:13" ht="30" customHeight="1" x14ac:dyDescent="0.3">
      <c r="A101" s="73"/>
      <c r="B101" s="201"/>
      <c r="C101" s="149">
        <v>3754</v>
      </c>
      <c r="D101" s="175" t="s">
        <v>275</v>
      </c>
      <c r="E101" s="107">
        <v>19800</v>
      </c>
      <c r="F101" s="108">
        <f t="shared" si="7"/>
        <v>14850</v>
      </c>
      <c r="G101" s="56"/>
      <c r="H101" s="141"/>
      <c r="I101" s="93"/>
      <c r="J101" s="119">
        <f t="shared" si="8"/>
        <v>0</v>
      </c>
      <c r="K101" s="120"/>
      <c r="L101" s="96"/>
      <c r="M101" s="84"/>
    </row>
    <row r="102" spans="1:13" ht="30" customHeight="1" x14ac:dyDescent="0.3">
      <c r="A102" s="73"/>
      <c r="B102" s="201"/>
      <c r="C102" s="149">
        <v>3233</v>
      </c>
      <c r="D102" s="175" t="s">
        <v>96</v>
      </c>
      <c r="E102" s="107">
        <v>19800</v>
      </c>
      <c r="F102" s="108">
        <f t="shared" si="7"/>
        <v>14850</v>
      </c>
      <c r="G102" s="56"/>
      <c r="H102" s="141"/>
      <c r="I102" s="93"/>
      <c r="J102" s="119">
        <f t="shared" si="8"/>
        <v>0</v>
      </c>
      <c r="K102" s="120"/>
      <c r="L102" s="96"/>
      <c r="M102" s="84"/>
    </row>
    <row r="103" spans="1:13" ht="30" customHeight="1" x14ac:dyDescent="0.3">
      <c r="A103" s="73"/>
      <c r="B103" s="201"/>
      <c r="C103" s="149">
        <v>3232</v>
      </c>
      <c r="D103" s="175" t="s">
        <v>214</v>
      </c>
      <c r="E103" s="107">
        <v>19800</v>
      </c>
      <c r="F103" s="108">
        <f t="shared" si="7"/>
        <v>14850</v>
      </c>
      <c r="G103" s="56" t="s">
        <v>8</v>
      </c>
      <c r="H103" s="141"/>
      <c r="I103" s="92"/>
      <c r="J103" s="119">
        <f t="shared" si="8"/>
        <v>0</v>
      </c>
      <c r="K103" s="120"/>
      <c r="L103" s="96"/>
      <c r="M103" s="84"/>
    </row>
    <row r="104" spans="1:13" ht="30" customHeight="1" x14ac:dyDescent="0.3">
      <c r="A104" s="73"/>
      <c r="B104" s="201"/>
      <c r="C104" s="149">
        <v>3920</v>
      </c>
      <c r="D104" s="175" t="s">
        <v>276</v>
      </c>
      <c r="E104" s="107">
        <v>19800</v>
      </c>
      <c r="F104" s="108">
        <f>E104*0.75</f>
        <v>14850</v>
      </c>
      <c r="G104" s="56" t="s">
        <v>8</v>
      </c>
      <c r="H104" s="141"/>
      <c r="I104" s="92"/>
      <c r="J104" s="119">
        <f>F104*H104</f>
        <v>0</v>
      </c>
      <c r="K104" s="120"/>
      <c r="L104" s="96"/>
      <c r="M104" s="84"/>
    </row>
    <row r="105" spans="1:13" ht="30" customHeight="1" x14ac:dyDescent="0.3">
      <c r="A105" s="73"/>
      <c r="B105" s="201"/>
      <c r="C105" s="149">
        <v>3921</v>
      </c>
      <c r="D105" s="175" t="s">
        <v>277</v>
      </c>
      <c r="E105" s="107">
        <v>19800</v>
      </c>
      <c r="F105" s="108">
        <f>E105*0.75</f>
        <v>14850</v>
      </c>
      <c r="G105" s="56"/>
      <c r="H105" s="141"/>
      <c r="I105" s="92"/>
      <c r="J105" s="119">
        <f>F105*H105</f>
        <v>0</v>
      </c>
      <c r="K105" s="120"/>
      <c r="L105" s="96"/>
      <c r="M105" s="84"/>
    </row>
    <row r="106" spans="1:13" ht="30" customHeight="1" x14ac:dyDescent="0.3">
      <c r="A106" s="73"/>
      <c r="B106" s="201"/>
      <c r="C106" s="149">
        <v>3922</v>
      </c>
      <c r="D106" s="175" t="s">
        <v>278</v>
      </c>
      <c r="E106" s="107">
        <v>19800</v>
      </c>
      <c r="F106" s="108">
        <f>E106*0.75</f>
        <v>14850</v>
      </c>
      <c r="G106" s="56"/>
      <c r="H106" s="141"/>
      <c r="I106" s="92"/>
      <c r="J106" s="119">
        <f>F106*H106</f>
        <v>0</v>
      </c>
      <c r="K106" s="120"/>
      <c r="L106" s="96"/>
      <c r="M106" s="84"/>
    </row>
    <row r="107" spans="1:13" ht="30" customHeight="1" x14ac:dyDescent="0.3">
      <c r="A107" s="73"/>
      <c r="B107" s="201"/>
      <c r="C107" s="149">
        <v>2806</v>
      </c>
      <c r="D107" s="175" t="s">
        <v>97</v>
      </c>
      <c r="E107" s="107">
        <v>19800</v>
      </c>
      <c r="F107" s="108">
        <f t="shared" si="7"/>
        <v>14850</v>
      </c>
      <c r="G107" s="56"/>
      <c r="H107" s="141"/>
      <c r="I107" s="92"/>
      <c r="J107" s="119">
        <f t="shared" si="8"/>
        <v>0</v>
      </c>
      <c r="K107" s="120"/>
      <c r="L107" s="96"/>
      <c r="M107" s="84"/>
    </row>
    <row r="108" spans="1:13" ht="30" customHeight="1" x14ac:dyDescent="0.3">
      <c r="A108" s="73"/>
      <c r="B108" s="201"/>
      <c r="C108" s="149">
        <v>3923</v>
      </c>
      <c r="D108" s="175" t="s">
        <v>279</v>
      </c>
      <c r="E108" s="107">
        <v>19800</v>
      </c>
      <c r="F108" s="108">
        <f>E108*0.75</f>
        <v>14850</v>
      </c>
      <c r="G108" s="56"/>
      <c r="H108" s="141"/>
      <c r="I108" s="92"/>
      <c r="J108" s="119">
        <f>F108*H108</f>
        <v>0</v>
      </c>
      <c r="K108" s="120"/>
      <c r="L108" s="96"/>
      <c r="M108" s="84"/>
    </row>
    <row r="109" spans="1:13" ht="30" customHeight="1" x14ac:dyDescent="0.3">
      <c r="A109" s="73"/>
      <c r="B109" s="201"/>
      <c r="C109" s="149">
        <v>3924</v>
      </c>
      <c r="D109" s="175" t="s">
        <v>281</v>
      </c>
      <c r="E109" s="107">
        <v>19800</v>
      </c>
      <c r="F109" s="108">
        <f>E109*0.75</f>
        <v>14850</v>
      </c>
      <c r="G109" s="56"/>
      <c r="H109" s="141"/>
      <c r="I109" s="92"/>
      <c r="J109" s="119">
        <f>F109*H109</f>
        <v>0</v>
      </c>
      <c r="K109" s="120"/>
      <c r="L109" s="96"/>
      <c r="M109" s="84"/>
    </row>
    <row r="110" spans="1:13" ht="30" customHeight="1" x14ac:dyDescent="0.3">
      <c r="A110" s="73"/>
      <c r="B110" s="201"/>
      <c r="C110" s="149">
        <v>3925</v>
      </c>
      <c r="D110" s="175" t="s">
        <v>282</v>
      </c>
      <c r="E110" s="107">
        <v>19800</v>
      </c>
      <c r="F110" s="108">
        <f>E110*0.75</f>
        <v>14850</v>
      </c>
      <c r="G110" s="56"/>
      <c r="H110" s="141"/>
      <c r="I110" s="92"/>
      <c r="J110" s="119">
        <f>F110*H110</f>
        <v>0</v>
      </c>
      <c r="K110" s="120"/>
      <c r="L110" s="96"/>
      <c r="M110" s="84"/>
    </row>
    <row r="111" spans="1:13" ht="30" customHeight="1" x14ac:dyDescent="0.3">
      <c r="A111" s="73"/>
      <c r="B111" s="201"/>
      <c r="C111" s="149">
        <v>2715</v>
      </c>
      <c r="D111" s="175" t="s">
        <v>280</v>
      </c>
      <c r="E111" s="107">
        <v>19800</v>
      </c>
      <c r="F111" s="108">
        <f t="shared" si="7"/>
        <v>14850</v>
      </c>
      <c r="G111" s="56"/>
      <c r="H111" s="141"/>
      <c r="I111" s="92"/>
      <c r="J111" s="119">
        <f t="shared" si="8"/>
        <v>0</v>
      </c>
      <c r="K111" s="120"/>
      <c r="L111" s="96"/>
      <c r="M111" s="84"/>
    </row>
    <row r="112" spans="1:13" ht="30" customHeight="1" x14ac:dyDescent="0.3">
      <c r="A112" s="73"/>
      <c r="B112" s="201"/>
      <c r="C112" s="149">
        <v>3926</v>
      </c>
      <c r="D112" s="175" t="s">
        <v>283</v>
      </c>
      <c r="E112" s="107">
        <v>19800</v>
      </c>
      <c r="F112" s="108">
        <f>E112*0.75</f>
        <v>14850</v>
      </c>
      <c r="G112" s="56"/>
      <c r="H112" s="141"/>
      <c r="I112" s="92"/>
      <c r="J112" s="119">
        <f>F112*H112</f>
        <v>0</v>
      </c>
      <c r="K112" s="120"/>
      <c r="L112" s="96"/>
      <c r="M112" s="84"/>
    </row>
    <row r="113" spans="1:13" ht="30" customHeight="1" x14ac:dyDescent="0.3">
      <c r="A113" s="73"/>
      <c r="B113" s="201"/>
      <c r="C113" s="149">
        <v>3927</v>
      </c>
      <c r="D113" s="175" t="s">
        <v>284</v>
      </c>
      <c r="E113" s="107">
        <v>19800</v>
      </c>
      <c r="F113" s="108">
        <f>E113*0.75</f>
        <v>14850</v>
      </c>
      <c r="G113" s="56"/>
      <c r="H113" s="141"/>
      <c r="I113" s="93"/>
      <c r="J113" s="119">
        <f>F113*H113</f>
        <v>0</v>
      </c>
      <c r="K113" s="120"/>
      <c r="L113" s="96"/>
      <c r="M113" s="84"/>
    </row>
    <row r="114" spans="1:13" ht="30" customHeight="1" x14ac:dyDescent="0.3">
      <c r="A114" s="73"/>
      <c r="B114" s="201"/>
      <c r="C114" s="149">
        <v>2227</v>
      </c>
      <c r="D114" s="175" t="s">
        <v>98</v>
      </c>
      <c r="E114" s="107">
        <v>19800</v>
      </c>
      <c r="F114" s="108">
        <f t="shared" si="7"/>
        <v>14850</v>
      </c>
      <c r="G114" s="56"/>
      <c r="H114" s="141"/>
      <c r="I114" s="93"/>
      <c r="J114" s="119">
        <f t="shared" si="8"/>
        <v>0</v>
      </c>
      <c r="K114" s="120"/>
      <c r="L114" s="96"/>
      <c r="M114" s="84"/>
    </row>
    <row r="115" spans="1:13" ht="30" customHeight="1" x14ac:dyDescent="0.3">
      <c r="A115" s="73"/>
      <c r="B115" s="201"/>
      <c r="C115" s="149">
        <v>2228</v>
      </c>
      <c r="D115" s="175" t="s">
        <v>99</v>
      </c>
      <c r="E115" s="107">
        <v>19800</v>
      </c>
      <c r="F115" s="108">
        <f t="shared" si="7"/>
        <v>14850</v>
      </c>
      <c r="G115" s="56"/>
      <c r="H115" s="141"/>
      <c r="I115" s="92"/>
      <c r="J115" s="119">
        <f t="shared" si="8"/>
        <v>0</v>
      </c>
      <c r="K115" s="120"/>
      <c r="L115" s="96"/>
      <c r="M115" s="84"/>
    </row>
    <row r="116" spans="1:13" ht="30" customHeight="1" x14ac:dyDescent="0.3">
      <c r="A116" s="73"/>
      <c r="B116" s="201"/>
      <c r="C116" s="149">
        <v>2229</v>
      </c>
      <c r="D116" s="175" t="s">
        <v>100</v>
      </c>
      <c r="E116" s="107">
        <v>19800</v>
      </c>
      <c r="F116" s="108">
        <f t="shared" si="7"/>
        <v>14850</v>
      </c>
      <c r="G116" s="77"/>
      <c r="H116" s="141"/>
      <c r="I116" s="92"/>
      <c r="J116" s="119">
        <f t="shared" si="8"/>
        <v>0</v>
      </c>
      <c r="K116" s="120"/>
      <c r="L116" s="96"/>
      <c r="M116" s="84"/>
    </row>
    <row r="117" spans="1:13" ht="30" customHeight="1" x14ac:dyDescent="0.3">
      <c r="A117" s="73"/>
      <c r="B117" s="201"/>
      <c r="C117" s="149">
        <v>3187</v>
      </c>
      <c r="D117" s="175" t="s">
        <v>108</v>
      </c>
      <c r="E117" s="107">
        <v>3800</v>
      </c>
      <c r="F117" s="108">
        <f t="shared" si="7"/>
        <v>2850</v>
      </c>
      <c r="G117" s="56"/>
      <c r="H117" s="141"/>
      <c r="I117" s="93"/>
      <c r="J117" s="119">
        <f t="shared" si="8"/>
        <v>0</v>
      </c>
      <c r="K117" s="120"/>
      <c r="L117" s="96"/>
      <c r="M117" s="84"/>
    </row>
    <row r="118" spans="1:13" ht="7.95" customHeight="1" x14ac:dyDescent="0.35">
      <c r="A118" s="73"/>
      <c r="B118" s="2"/>
      <c r="C118" s="155"/>
      <c r="D118" s="178"/>
      <c r="E118" s="109"/>
      <c r="F118" s="113"/>
      <c r="G118" s="56"/>
      <c r="H118" s="139"/>
      <c r="I118" s="92"/>
      <c r="J118" s="126"/>
      <c r="K118" s="127"/>
      <c r="L118" s="96"/>
      <c r="M118" s="84"/>
    </row>
    <row r="119" spans="1:13" ht="30" customHeight="1" x14ac:dyDescent="0.3">
      <c r="A119" s="73"/>
      <c r="B119" s="201" t="s">
        <v>101</v>
      </c>
      <c r="C119" s="149">
        <v>512</v>
      </c>
      <c r="D119" s="175" t="s">
        <v>102</v>
      </c>
      <c r="E119" s="107">
        <v>1980</v>
      </c>
      <c r="F119" s="108">
        <f>E119*0.75</f>
        <v>1485</v>
      </c>
      <c r="G119" s="56"/>
      <c r="H119" s="141"/>
      <c r="I119" s="93"/>
      <c r="J119" s="119">
        <f>F119*H119</f>
        <v>0</v>
      </c>
      <c r="K119" s="120"/>
      <c r="L119" s="96"/>
      <c r="M119" s="84"/>
    </row>
    <row r="120" spans="1:13" ht="30" customHeight="1" x14ac:dyDescent="0.3">
      <c r="A120" s="73"/>
      <c r="B120" s="201"/>
      <c r="C120" s="149">
        <v>2659</v>
      </c>
      <c r="D120" s="175" t="s">
        <v>103</v>
      </c>
      <c r="E120" s="107">
        <v>1980</v>
      </c>
      <c r="F120" s="108">
        <f>E120*0.75</f>
        <v>1485</v>
      </c>
      <c r="G120" s="56"/>
      <c r="H120" s="141"/>
      <c r="I120" s="92"/>
      <c r="J120" s="119">
        <f>F120*H120</f>
        <v>0</v>
      </c>
      <c r="K120" s="120"/>
      <c r="L120" s="96"/>
      <c r="M120" s="84"/>
    </row>
    <row r="121" spans="1:13" ht="30" customHeight="1" x14ac:dyDescent="0.3">
      <c r="A121" s="73"/>
      <c r="B121" s="201"/>
      <c r="C121" s="149">
        <v>2658</v>
      </c>
      <c r="D121" s="175" t="s">
        <v>104</v>
      </c>
      <c r="E121" s="107">
        <v>1980</v>
      </c>
      <c r="F121" s="108">
        <f>E121*0.75</f>
        <v>1485</v>
      </c>
      <c r="G121" s="56"/>
      <c r="H121" s="141"/>
      <c r="I121" s="93"/>
      <c r="J121" s="119">
        <f>F121*H121</f>
        <v>0</v>
      </c>
      <c r="K121" s="120"/>
      <c r="L121" s="96"/>
      <c r="M121" s="84"/>
    </row>
    <row r="122" spans="1:13" ht="7.95" customHeight="1" x14ac:dyDescent="0.35">
      <c r="A122" s="73"/>
      <c r="B122" s="2"/>
      <c r="C122" s="155"/>
      <c r="D122" s="178"/>
      <c r="E122" s="109"/>
      <c r="F122" s="113"/>
      <c r="G122" s="56"/>
      <c r="H122" s="139"/>
      <c r="I122" s="92"/>
      <c r="J122" s="126"/>
      <c r="K122" s="127"/>
      <c r="L122" s="96"/>
      <c r="M122" s="84"/>
    </row>
    <row r="123" spans="1:13" ht="30" customHeight="1" x14ac:dyDescent="0.3">
      <c r="A123" s="73"/>
      <c r="B123" s="197" t="s">
        <v>112</v>
      </c>
      <c r="C123" s="156">
        <v>2282</v>
      </c>
      <c r="D123" s="175" t="s">
        <v>53</v>
      </c>
      <c r="E123" s="107">
        <v>700</v>
      </c>
      <c r="F123" s="108">
        <f t="shared" ref="F123:F148" si="9">E123*0.75</f>
        <v>525</v>
      </c>
      <c r="G123" s="56"/>
      <c r="H123" s="141"/>
      <c r="I123" s="93"/>
      <c r="J123" s="119">
        <f t="shared" ref="J123:J148" si="10">F123*H123</f>
        <v>0</v>
      </c>
      <c r="K123" s="120"/>
      <c r="L123" s="96"/>
      <c r="M123" s="84"/>
    </row>
    <row r="124" spans="1:13" ht="30" customHeight="1" x14ac:dyDescent="0.3">
      <c r="A124" s="73"/>
      <c r="B124" s="197"/>
      <c r="C124" s="156">
        <v>2280</v>
      </c>
      <c r="D124" s="175" t="s">
        <v>57</v>
      </c>
      <c r="E124" s="107">
        <v>700</v>
      </c>
      <c r="F124" s="108">
        <f t="shared" si="9"/>
        <v>525</v>
      </c>
      <c r="G124" s="56"/>
      <c r="H124" s="141"/>
      <c r="I124" s="93"/>
      <c r="J124" s="119">
        <f t="shared" si="10"/>
        <v>0</v>
      </c>
      <c r="K124" s="120"/>
      <c r="L124" s="96"/>
      <c r="M124" s="84"/>
    </row>
    <row r="125" spans="1:13" ht="30" customHeight="1" x14ac:dyDescent="0.3">
      <c r="A125" s="73"/>
      <c r="B125" s="197"/>
      <c r="C125" s="156">
        <v>2281</v>
      </c>
      <c r="D125" s="175" t="s">
        <v>54</v>
      </c>
      <c r="E125" s="107">
        <v>700</v>
      </c>
      <c r="F125" s="108">
        <f t="shared" si="9"/>
        <v>525</v>
      </c>
      <c r="G125" s="56"/>
      <c r="H125" s="141"/>
      <c r="I125" s="93"/>
      <c r="J125" s="119">
        <f t="shared" si="10"/>
        <v>0</v>
      </c>
      <c r="K125" s="120"/>
      <c r="L125" s="96"/>
      <c r="M125" s="84"/>
    </row>
    <row r="126" spans="1:13" ht="30" customHeight="1" x14ac:dyDescent="0.3">
      <c r="A126" s="73"/>
      <c r="B126" s="197"/>
      <c r="C126" s="156">
        <v>2283</v>
      </c>
      <c r="D126" s="175" t="s">
        <v>55</v>
      </c>
      <c r="E126" s="107">
        <v>700</v>
      </c>
      <c r="F126" s="108">
        <f t="shared" si="9"/>
        <v>525</v>
      </c>
      <c r="G126" s="56"/>
      <c r="H126" s="141"/>
      <c r="I126" s="93"/>
      <c r="J126" s="119">
        <f t="shared" si="10"/>
        <v>0</v>
      </c>
      <c r="K126" s="120"/>
      <c r="L126" s="96"/>
      <c r="M126" s="84"/>
    </row>
    <row r="127" spans="1:13" ht="30" customHeight="1" x14ac:dyDescent="0.3">
      <c r="A127" s="73"/>
      <c r="B127" s="197"/>
      <c r="C127" s="156">
        <v>2284</v>
      </c>
      <c r="D127" s="175" t="s">
        <v>56</v>
      </c>
      <c r="E127" s="107">
        <v>700</v>
      </c>
      <c r="F127" s="108">
        <f t="shared" si="9"/>
        <v>525</v>
      </c>
      <c r="G127" s="56"/>
      <c r="H127" s="141"/>
      <c r="I127" s="93"/>
      <c r="J127" s="119">
        <f t="shared" si="10"/>
        <v>0</v>
      </c>
      <c r="K127" s="120"/>
      <c r="L127" s="96"/>
      <c r="M127" s="84"/>
    </row>
    <row r="128" spans="1:13" ht="30" customHeight="1" x14ac:dyDescent="0.3">
      <c r="A128" s="73"/>
      <c r="B128" s="197"/>
      <c r="C128" s="156">
        <v>2285</v>
      </c>
      <c r="D128" s="171" t="s">
        <v>62</v>
      </c>
      <c r="E128" s="107">
        <v>1000</v>
      </c>
      <c r="F128" s="144">
        <f t="shared" si="9"/>
        <v>750</v>
      </c>
      <c r="G128" s="56"/>
      <c r="H128" s="141"/>
      <c r="I128" s="93"/>
      <c r="J128" s="119">
        <f t="shared" si="10"/>
        <v>0</v>
      </c>
      <c r="K128" s="120"/>
      <c r="L128" s="96"/>
      <c r="M128" s="84"/>
    </row>
    <row r="129" spans="1:13" ht="30" customHeight="1" x14ac:dyDescent="0.3">
      <c r="A129" s="73"/>
      <c r="B129" s="197"/>
      <c r="C129" s="156">
        <v>3180</v>
      </c>
      <c r="D129" s="175" t="s">
        <v>105</v>
      </c>
      <c r="E129" s="107">
        <v>3500</v>
      </c>
      <c r="F129" s="108">
        <f t="shared" si="9"/>
        <v>2625</v>
      </c>
      <c r="G129" s="56"/>
      <c r="H129" s="141"/>
      <c r="I129" s="93"/>
      <c r="J129" s="119">
        <f t="shared" si="10"/>
        <v>0</v>
      </c>
      <c r="K129" s="120"/>
      <c r="L129" s="96"/>
      <c r="M129" s="84"/>
    </row>
    <row r="130" spans="1:13" ht="30" customHeight="1" x14ac:dyDescent="0.3">
      <c r="A130" s="73"/>
      <c r="B130" s="197"/>
      <c r="C130" s="156">
        <v>3177</v>
      </c>
      <c r="D130" s="175" t="s">
        <v>106</v>
      </c>
      <c r="E130" s="107">
        <v>3500</v>
      </c>
      <c r="F130" s="108">
        <f t="shared" si="9"/>
        <v>2625</v>
      </c>
      <c r="G130" s="56"/>
      <c r="H130" s="141"/>
      <c r="I130" s="92"/>
      <c r="J130" s="119">
        <f t="shared" si="10"/>
        <v>0</v>
      </c>
      <c r="K130" s="120"/>
      <c r="L130" s="96"/>
      <c r="M130" s="84"/>
    </row>
    <row r="131" spans="1:13" ht="30" customHeight="1" x14ac:dyDescent="0.3">
      <c r="A131" s="73"/>
      <c r="B131" s="197"/>
      <c r="C131" s="156">
        <v>3183</v>
      </c>
      <c r="D131" s="175" t="s">
        <v>107</v>
      </c>
      <c r="E131" s="107">
        <v>3500</v>
      </c>
      <c r="F131" s="108">
        <f t="shared" si="9"/>
        <v>2625</v>
      </c>
      <c r="G131" s="56"/>
      <c r="H131" s="141"/>
      <c r="I131" s="92"/>
      <c r="J131" s="119">
        <f t="shared" si="10"/>
        <v>0</v>
      </c>
      <c r="K131" s="120"/>
      <c r="L131" s="96"/>
      <c r="M131" s="84"/>
    </row>
    <row r="132" spans="1:13" ht="30" customHeight="1" x14ac:dyDescent="0.3">
      <c r="A132" s="73"/>
      <c r="B132" s="197"/>
      <c r="C132" s="156">
        <v>3181</v>
      </c>
      <c r="D132" s="175" t="s">
        <v>293</v>
      </c>
      <c r="E132" s="107">
        <v>6500</v>
      </c>
      <c r="F132" s="108">
        <f t="shared" si="9"/>
        <v>4875</v>
      </c>
      <c r="G132" s="56"/>
      <c r="H132" s="141"/>
      <c r="I132" s="92"/>
      <c r="J132" s="119">
        <f t="shared" si="10"/>
        <v>0</v>
      </c>
      <c r="K132" s="120"/>
      <c r="L132" s="96"/>
      <c r="M132" s="84"/>
    </row>
    <row r="133" spans="1:13" ht="30" customHeight="1" x14ac:dyDescent="0.3">
      <c r="A133" s="73"/>
      <c r="B133" s="197"/>
      <c r="C133" s="156">
        <v>3178</v>
      </c>
      <c r="D133" s="175" t="s">
        <v>294</v>
      </c>
      <c r="E133" s="107">
        <v>6500</v>
      </c>
      <c r="F133" s="108">
        <f t="shared" si="9"/>
        <v>4875</v>
      </c>
      <c r="G133" s="56"/>
      <c r="H133" s="141"/>
      <c r="I133" s="92"/>
      <c r="J133" s="119">
        <f t="shared" si="10"/>
        <v>0</v>
      </c>
      <c r="K133" s="120"/>
      <c r="L133" s="96"/>
      <c r="M133" s="84"/>
    </row>
    <row r="134" spans="1:13" ht="30" customHeight="1" x14ac:dyDescent="0.3">
      <c r="A134" s="73"/>
      <c r="B134" s="197"/>
      <c r="C134" s="156">
        <v>3184</v>
      </c>
      <c r="D134" s="175" t="s">
        <v>295</v>
      </c>
      <c r="E134" s="107">
        <v>6500</v>
      </c>
      <c r="F134" s="108">
        <f t="shared" si="9"/>
        <v>4875</v>
      </c>
      <c r="G134" s="56"/>
      <c r="H134" s="141"/>
      <c r="I134" s="92"/>
      <c r="J134" s="119">
        <f t="shared" si="10"/>
        <v>0</v>
      </c>
      <c r="K134" s="120"/>
      <c r="L134" s="96"/>
      <c r="M134" s="84"/>
    </row>
    <row r="135" spans="1:13" ht="30" customHeight="1" x14ac:dyDescent="0.3">
      <c r="A135" s="73"/>
      <c r="B135" s="197"/>
      <c r="C135" s="156">
        <v>3182</v>
      </c>
      <c r="D135" s="175" t="s">
        <v>296</v>
      </c>
      <c r="E135" s="107">
        <v>7500</v>
      </c>
      <c r="F135" s="108">
        <f t="shared" si="9"/>
        <v>5625</v>
      </c>
      <c r="G135" s="56"/>
      <c r="H135" s="141"/>
      <c r="I135" s="94"/>
      <c r="J135" s="119">
        <f t="shared" si="10"/>
        <v>0</v>
      </c>
      <c r="K135" s="120"/>
      <c r="L135" s="96"/>
      <c r="M135" s="84"/>
    </row>
    <row r="136" spans="1:13" ht="30" customHeight="1" x14ac:dyDescent="0.3">
      <c r="A136" s="73"/>
      <c r="B136" s="197"/>
      <c r="C136" s="156">
        <v>3179</v>
      </c>
      <c r="D136" s="175" t="s">
        <v>297</v>
      </c>
      <c r="E136" s="107">
        <v>7500</v>
      </c>
      <c r="F136" s="108">
        <f t="shared" si="9"/>
        <v>5625</v>
      </c>
      <c r="G136" s="56"/>
      <c r="H136" s="141"/>
      <c r="I136" s="94"/>
      <c r="J136" s="119">
        <f t="shared" si="10"/>
        <v>0</v>
      </c>
      <c r="K136" s="120"/>
      <c r="L136" s="96"/>
      <c r="M136" s="84"/>
    </row>
    <row r="137" spans="1:13" ht="30" customHeight="1" x14ac:dyDescent="0.3">
      <c r="A137" s="73"/>
      <c r="B137" s="197"/>
      <c r="C137" s="156">
        <v>3185</v>
      </c>
      <c r="D137" s="175" t="s">
        <v>298</v>
      </c>
      <c r="E137" s="107">
        <v>7500</v>
      </c>
      <c r="F137" s="108">
        <f t="shared" si="9"/>
        <v>5625</v>
      </c>
      <c r="G137" s="56"/>
      <c r="H137" s="141"/>
      <c r="I137" s="92"/>
      <c r="J137" s="119">
        <f t="shared" si="10"/>
        <v>0</v>
      </c>
      <c r="K137" s="120"/>
      <c r="L137" s="96"/>
      <c r="M137" s="84"/>
    </row>
    <row r="138" spans="1:13" ht="30" customHeight="1" x14ac:dyDescent="0.3">
      <c r="A138" s="73"/>
      <c r="B138" s="197"/>
      <c r="C138" s="149">
        <v>505</v>
      </c>
      <c r="D138" s="175" t="s">
        <v>32</v>
      </c>
      <c r="E138" s="107">
        <v>10800</v>
      </c>
      <c r="F138" s="108">
        <f t="shared" si="9"/>
        <v>8100</v>
      </c>
      <c r="G138" s="56"/>
      <c r="H138" s="141"/>
      <c r="I138" s="92"/>
      <c r="J138" s="119">
        <f t="shared" si="10"/>
        <v>0</v>
      </c>
      <c r="K138" s="120"/>
      <c r="L138" s="96"/>
      <c r="M138" s="84"/>
    </row>
    <row r="139" spans="1:13" ht="30" customHeight="1" x14ac:dyDescent="0.3">
      <c r="A139" s="73"/>
      <c r="B139" s="197"/>
      <c r="C139" s="149">
        <v>3928</v>
      </c>
      <c r="D139" s="175" t="s">
        <v>285</v>
      </c>
      <c r="E139" s="107">
        <v>14800</v>
      </c>
      <c r="F139" s="108">
        <f t="shared" si="9"/>
        <v>11100</v>
      </c>
      <c r="G139" s="56"/>
      <c r="H139" s="141"/>
      <c r="I139" s="92"/>
      <c r="J139" s="119">
        <f t="shared" si="10"/>
        <v>0</v>
      </c>
      <c r="K139" s="120"/>
      <c r="L139" s="96"/>
      <c r="M139" s="84"/>
    </row>
    <row r="140" spans="1:13" ht="30" customHeight="1" x14ac:dyDescent="0.3">
      <c r="A140" s="73"/>
      <c r="B140" s="197"/>
      <c r="C140" s="149">
        <v>3929</v>
      </c>
      <c r="D140" s="175" t="s">
        <v>286</v>
      </c>
      <c r="E140" s="107">
        <v>14800</v>
      </c>
      <c r="F140" s="108">
        <f>E140*0.75</f>
        <v>11100</v>
      </c>
      <c r="G140" s="56"/>
      <c r="H140" s="141"/>
      <c r="I140" s="92"/>
      <c r="J140" s="119">
        <f>F140*H140</f>
        <v>0</v>
      </c>
      <c r="K140" s="120"/>
      <c r="L140" s="96"/>
      <c r="M140" s="84"/>
    </row>
    <row r="141" spans="1:13" ht="30" customHeight="1" x14ac:dyDescent="0.3">
      <c r="A141" s="73"/>
      <c r="B141" s="197"/>
      <c r="C141" s="149">
        <v>502</v>
      </c>
      <c r="D141" s="175" t="s">
        <v>31</v>
      </c>
      <c r="E141" s="107">
        <v>14800</v>
      </c>
      <c r="F141" s="108">
        <f t="shared" si="9"/>
        <v>11100</v>
      </c>
      <c r="G141" s="56"/>
      <c r="H141" s="141"/>
      <c r="I141" s="92"/>
      <c r="J141" s="119">
        <f t="shared" si="10"/>
        <v>0</v>
      </c>
      <c r="K141" s="120"/>
      <c r="L141" s="96"/>
      <c r="M141" s="84"/>
    </row>
    <row r="142" spans="1:13" ht="30" customHeight="1" x14ac:dyDescent="0.3">
      <c r="A142" s="73"/>
      <c r="B142" s="197"/>
      <c r="C142" s="149">
        <v>2154</v>
      </c>
      <c r="D142" s="175" t="s">
        <v>109</v>
      </c>
      <c r="E142" s="107">
        <v>18800</v>
      </c>
      <c r="F142" s="108">
        <f t="shared" si="9"/>
        <v>14100</v>
      </c>
      <c r="G142" s="56"/>
      <c r="H142" s="141"/>
      <c r="I142" s="92"/>
      <c r="J142" s="119">
        <f t="shared" si="10"/>
        <v>0</v>
      </c>
      <c r="K142" s="120"/>
      <c r="L142" s="96"/>
      <c r="M142" s="84"/>
    </row>
    <row r="143" spans="1:13" ht="30" customHeight="1" x14ac:dyDescent="0.3">
      <c r="A143" s="73"/>
      <c r="B143" s="197"/>
      <c r="C143" s="149">
        <v>2156</v>
      </c>
      <c r="D143" s="175" t="s">
        <v>110</v>
      </c>
      <c r="E143" s="107">
        <v>21500</v>
      </c>
      <c r="F143" s="108">
        <f t="shared" si="9"/>
        <v>16125</v>
      </c>
      <c r="G143" s="56"/>
      <c r="H143" s="141"/>
      <c r="I143" s="92"/>
      <c r="J143" s="119">
        <f t="shared" si="10"/>
        <v>0</v>
      </c>
      <c r="K143" s="120"/>
      <c r="L143" s="96"/>
      <c r="M143" s="84"/>
    </row>
    <row r="144" spans="1:13" ht="30" customHeight="1" x14ac:dyDescent="0.3">
      <c r="A144" s="73"/>
      <c r="B144" s="197"/>
      <c r="C144" s="149">
        <v>3188</v>
      </c>
      <c r="D144" s="175" t="s">
        <v>111</v>
      </c>
      <c r="E144" s="107">
        <v>24800</v>
      </c>
      <c r="F144" s="108">
        <f t="shared" si="9"/>
        <v>18600</v>
      </c>
      <c r="G144" s="56"/>
      <c r="H144" s="141"/>
      <c r="I144" s="92"/>
      <c r="J144" s="119">
        <f t="shared" si="10"/>
        <v>0</v>
      </c>
      <c r="K144" s="120"/>
      <c r="L144" s="96"/>
      <c r="M144" s="84"/>
    </row>
    <row r="145" spans="1:13" ht="30" customHeight="1" x14ac:dyDescent="0.3">
      <c r="A145" s="73"/>
      <c r="B145" s="197"/>
      <c r="C145" s="149">
        <v>2655</v>
      </c>
      <c r="D145" s="175" t="s">
        <v>47</v>
      </c>
      <c r="E145" s="107">
        <v>19800</v>
      </c>
      <c r="F145" s="108">
        <f t="shared" si="9"/>
        <v>14850</v>
      </c>
      <c r="G145" s="56"/>
      <c r="H145" s="141"/>
      <c r="I145" s="92"/>
      <c r="J145" s="119">
        <f t="shared" si="10"/>
        <v>0</v>
      </c>
      <c r="K145" s="120"/>
      <c r="L145" s="96"/>
      <c r="M145" s="84"/>
    </row>
    <row r="146" spans="1:13" ht="30" customHeight="1" x14ac:dyDescent="0.3">
      <c r="A146" s="73"/>
      <c r="B146" s="197"/>
      <c r="C146" s="149">
        <v>2656</v>
      </c>
      <c r="D146" s="175" t="s">
        <v>82</v>
      </c>
      <c r="E146" s="107">
        <v>19800</v>
      </c>
      <c r="F146" s="108">
        <f t="shared" si="9"/>
        <v>14850</v>
      </c>
      <c r="G146" s="56"/>
      <c r="H146" s="141"/>
      <c r="I146" s="92"/>
      <c r="J146" s="119">
        <f t="shared" si="10"/>
        <v>0</v>
      </c>
      <c r="K146" s="120"/>
      <c r="L146" s="96"/>
      <c r="M146" s="84"/>
    </row>
    <row r="147" spans="1:13" ht="30" customHeight="1" x14ac:dyDescent="0.3">
      <c r="A147" s="73"/>
      <c r="B147" s="197"/>
      <c r="C147" s="149">
        <v>503</v>
      </c>
      <c r="D147" s="175" t="s">
        <v>48</v>
      </c>
      <c r="E147" s="107">
        <v>21500</v>
      </c>
      <c r="F147" s="108">
        <f t="shared" si="9"/>
        <v>16125</v>
      </c>
      <c r="G147" s="56"/>
      <c r="H147" s="141"/>
      <c r="I147" s="92"/>
      <c r="J147" s="119">
        <f t="shared" si="10"/>
        <v>0</v>
      </c>
      <c r="K147" s="120"/>
      <c r="L147" s="96"/>
      <c r="M147" s="84"/>
    </row>
    <row r="148" spans="1:13" ht="30" customHeight="1" x14ac:dyDescent="0.3">
      <c r="A148" s="73"/>
      <c r="B148" s="197"/>
      <c r="C148" s="149">
        <v>504</v>
      </c>
      <c r="D148" s="175" t="s">
        <v>49</v>
      </c>
      <c r="E148" s="107">
        <v>24500</v>
      </c>
      <c r="F148" s="108">
        <f t="shared" si="9"/>
        <v>18375</v>
      </c>
      <c r="G148" s="56"/>
      <c r="H148" s="141"/>
      <c r="I148" s="92"/>
      <c r="J148" s="119">
        <f t="shared" si="10"/>
        <v>0</v>
      </c>
      <c r="K148" s="120"/>
      <c r="L148" s="96"/>
      <c r="M148" s="84"/>
    </row>
    <row r="149" spans="1:13" ht="7.95" customHeight="1" x14ac:dyDescent="0.3">
      <c r="A149" s="73"/>
      <c r="B149" s="9"/>
      <c r="C149" s="152"/>
      <c r="D149" s="170"/>
      <c r="E149" s="109"/>
      <c r="F149" s="110"/>
      <c r="G149" s="56"/>
      <c r="H149" s="139"/>
      <c r="I149" s="92"/>
      <c r="J149" s="124"/>
      <c r="K149" s="125"/>
      <c r="L149" s="96"/>
      <c r="M149" s="84"/>
    </row>
    <row r="150" spans="1:13" ht="30" customHeight="1" x14ac:dyDescent="0.3">
      <c r="A150" s="73"/>
      <c r="B150" s="197" t="s">
        <v>113</v>
      </c>
      <c r="C150" s="156">
        <v>501</v>
      </c>
      <c r="D150" s="175" t="s">
        <v>33</v>
      </c>
      <c r="E150" s="107">
        <v>3600</v>
      </c>
      <c r="F150" s="108">
        <f>E150*0.75</f>
        <v>2700</v>
      </c>
      <c r="G150" s="56"/>
      <c r="H150" s="141"/>
      <c r="I150" s="92"/>
      <c r="J150" s="119">
        <f>F150*H150</f>
        <v>0</v>
      </c>
      <c r="K150" s="120"/>
      <c r="L150" s="96"/>
      <c r="M150" s="84"/>
    </row>
    <row r="151" spans="1:13" ht="30" customHeight="1" x14ac:dyDescent="0.3">
      <c r="A151" s="73"/>
      <c r="B151" s="197"/>
      <c r="C151" s="156">
        <v>2032</v>
      </c>
      <c r="D151" s="175" t="s">
        <v>34</v>
      </c>
      <c r="E151" s="107">
        <v>3600</v>
      </c>
      <c r="F151" s="108">
        <f>E151*0.75</f>
        <v>2700</v>
      </c>
      <c r="G151" s="56"/>
      <c r="H151" s="141"/>
      <c r="I151" s="92"/>
      <c r="J151" s="119">
        <f>F151*H151</f>
        <v>0</v>
      </c>
      <c r="K151" s="120"/>
      <c r="L151" s="96"/>
      <c r="M151" s="84"/>
    </row>
    <row r="152" spans="1:13" ht="30" customHeight="1" x14ac:dyDescent="0.3">
      <c r="A152" s="73"/>
      <c r="B152" s="197"/>
      <c r="C152" s="149">
        <v>506</v>
      </c>
      <c r="D152" s="175" t="s">
        <v>35</v>
      </c>
      <c r="E152" s="107">
        <v>2800</v>
      </c>
      <c r="F152" s="108">
        <f>E152*0.75</f>
        <v>2100</v>
      </c>
      <c r="G152" s="56"/>
      <c r="H152" s="141"/>
      <c r="I152" s="92"/>
      <c r="J152" s="119">
        <f>F152*H152</f>
        <v>0</v>
      </c>
      <c r="K152" s="120"/>
      <c r="L152" s="96"/>
      <c r="M152" s="84"/>
    </row>
    <row r="153" spans="1:13" ht="30" customHeight="1" x14ac:dyDescent="0.3">
      <c r="A153" s="73"/>
      <c r="B153" s="197"/>
      <c r="C153" s="156">
        <v>2287</v>
      </c>
      <c r="D153" s="171" t="s">
        <v>58</v>
      </c>
      <c r="E153" s="107">
        <v>2400</v>
      </c>
      <c r="F153" s="144">
        <f>E153*0.75</f>
        <v>1800</v>
      </c>
      <c r="G153" s="56"/>
      <c r="H153" s="141"/>
      <c r="I153" s="93"/>
      <c r="J153" s="119">
        <f>F153*H153</f>
        <v>0</v>
      </c>
      <c r="K153" s="120"/>
      <c r="L153" s="96"/>
      <c r="M153" s="84"/>
    </row>
    <row r="154" spans="1:13" ht="7.95" customHeight="1" x14ac:dyDescent="0.3">
      <c r="A154" s="73"/>
      <c r="B154" s="9"/>
      <c r="C154" s="152"/>
      <c r="D154" s="170"/>
      <c r="E154" s="109"/>
      <c r="F154" s="110"/>
      <c r="G154" s="56"/>
      <c r="H154" s="139"/>
      <c r="I154" s="92"/>
      <c r="J154" s="124"/>
      <c r="K154" s="125"/>
      <c r="L154" s="96"/>
      <c r="M154" s="84"/>
    </row>
    <row r="155" spans="1:13" ht="30" customHeight="1" x14ac:dyDescent="0.3">
      <c r="A155" s="73"/>
      <c r="B155" s="197" t="s">
        <v>27</v>
      </c>
      <c r="C155" s="156">
        <v>3236</v>
      </c>
      <c r="D155" s="175" t="s">
        <v>114</v>
      </c>
      <c r="E155" s="107">
        <v>6800</v>
      </c>
      <c r="F155" s="108">
        <f>E155*0.75</f>
        <v>5100</v>
      </c>
      <c r="G155" s="56"/>
      <c r="H155" s="141"/>
      <c r="I155" s="93"/>
      <c r="J155" s="119">
        <f>F155*H155</f>
        <v>0</v>
      </c>
      <c r="K155" s="120"/>
      <c r="L155" s="96"/>
      <c r="M155" s="84"/>
    </row>
    <row r="156" spans="1:13" ht="30" customHeight="1" x14ac:dyDescent="0.3">
      <c r="A156" s="73"/>
      <c r="B156" s="197"/>
      <c r="C156" s="156">
        <v>3236</v>
      </c>
      <c r="D156" s="175" t="s">
        <v>115</v>
      </c>
      <c r="E156" s="107">
        <v>7800</v>
      </c>
      <c r="F156" s="108">
        <f>E156*0.75</f>
        <v>5850</v>
      </c>
      <c r="G156" s="56"/>
      <c r="H156" s="141"/>
      <c r="I156" s="92"/>
      <c r="J156" s="119">
        <f>F156*H156</f>
        <v>0</v>
      </c>
      <c r="K156" s="120"/>
      <c r="L156" s="96"/>
      <c r="M156" s="84"/>
    </row>
    <row r="157" spans="1:13" ht="30" customHeight="1" x14ac:dyDescent="0.3">
      <c r="A157" s="73"/>
      <c r="B157" s="197"/>
      <c r="C157" s="156">
        <v>3236</v>
      </c>
      <c r="D157" s="175" t="s">
        <v>116</v>
      </c>
      <c r="E157" s="107">
        <v>8800</v>
      </c>
      <c r="F157" s="108">
        <f>E157*0.75</f>
        <v>6600</v>
      </c>
      <c r="G157" s="56"/>
      <c r="H157" s="141"/>
      <c r="I157" s="92"/>
      <c r="J157" s="119">
        <f>F157*H157</f>
        <v>0</v>
      </c>
      <c r="K157" s="120"/>
      <c r="L157" s="96"/>
      <c r="M157" s="84"/>
    </row>
    <row r="158" spans="1:13" ht="30" customHeight="1" x14ac:dyDescent="0.3">
      <c r="A158" s="73"/>
      <c r="B158" s="197"/>
      <c r="C158" s="156">
        <v>3236</v>
      </c>
      <c r="D158" s="175" t="s">
        <v>117</v>
      </c>
      <c r="E158" s="107">
        <v>9800</v>
      </c>
      <c r="F158" s="108">
        <f>E158*0.75</f>
        <v>7350</v>
      </c>
      <c r="G158" s="56"/>
      <c r="H158" s="141"/>
      <c r="I158" s="92"/>
      <c r="J158" s="119">
        <f>F158*H158</f>
        <v>0</v>
      </c>
      <c r="K158" s="120"/>
      <c r="L158" s="96"/>
      <c r="M158" s="84"/>
    </row>
    <row r="159" spans="1:13" ht="30" customHeight="1" x14ac:dyDescent="0.3">
      <c r="A159" s="73"/>
      <c r="B159" s="197"/>
      <c r="C159" s="156">
        <v>3236</v>
      </c>
      <c r="D159" s="175" t="s">
        <v>118</v>
      </c>
      <c r="E159" s="107">
        <v>10800</v>
      </c>
      <c r="F159" s="108">
        <f>E159*0.75</f>
        <v>8100</v>
      </c>
      <c r="G159" s="56"/>
      <c r="H159" s="141"/>
      <c r="I159" s="92"/>
      <c r="J159" s="119">
        <f>F159*H159</f>
        <v>0</v>
      </c>
      <c r="K159" s="120"/>
      <c r="L159" s="96"/>
      <c r="M159" s="84"/>
    </row>
    <row r="160" spans="1:13" ht="7.95" customHeight="1" x14ac:dyDescent="0.3">
      <c r="A160" s="73"/>
      <c r="B160" s="9"/>
      <c r="C160" s="152"/>
      <c r="D160" s="170"/>
      <c r="E160" s="109"/>
      <c r="F160" s="110"/>
      <c r="G160" s="77"/>
      <c r="H160" s="139"/>
      <c r="I160" s="92"/>
      <c r="J160" s="124"/>
      <c r="K160" s="125"/>
      <c r="L160" s="96"/>
      <c r="M160" s="84"/>
    </row>
    <row r="161" spans="1:13" ht="30" customHeight="1" x14ac:dyDescent="0.3">
      <c r="A161" s="73"/>
      <c r="B161" s="197" t="s">
        <v>18</v>
      </c>
      <c r="C161" s="146">
        <v>513</v>
      </c>
      <c r="D161" s="182" t="s">
        <v>38</v>
      </c>
      <c r="E161" s="107">
        <v>3900</v>
      </c>
      <c r="F161" s="108">
        <f t="shared" ref="F161:F166" si="11">E161*0.75</f>
        <v>2925</v>
      </c>
      <c r="G161" s="59"/>
      <c r="H161" s="141"/>
      <c r="I161" s="92"/>
      <c r="J161" s="119">
        <f t="shared" ref="J161:J166" si="12">F161*H161</f>
        <v>0</v>
      </c>
      <c r="K161" s="120"/>
      <c r="L161" s="96"/>
      <c r="M161" s="84"/>
    </row>
    <row r="162" spans="1:13" ht="30" customHeight="1" x14ac:dyDescent="0.3">
      <c r="A162" s="73"/>
      <c r="B162" s="197"/>
      <c r="C162" s="149">
        <v>2152</v>
      </c>
      <c r="D162" s="175" t="s">
        <v>52</v>
      </c>
      <c r="E162" s="107">
        <v>2800</v>
      </c>
      <c r="F162" s="108">
        <f t="shared" si="11"/>
        <v>2100</v>
      </c>
      <c r="G162" s="59"/>
      <c r="H162" s="141"/>
      <c r="I162" s="92"/>
      <c r="J162" s="119">
        <f t="shared" si="12"/>
        <v>0</v>
      </c>
      <c r="K162" s="120"/>
      <c r="L162" s="96"/>
      <c r="M162" s="84"/>
    </row>
    <row r="163" spans="1:13" ht="30" customHeight="1" x14ac:dyDescent="0.3">
      <c r="A163" s="73"/>
      <c r="B163" s="197"/>
      <c r="C163" s="149">
        <v>515</v>
      </c>
      <c r="D163" s="175" t="s">
        <v>39</v>
      </c>
      <c r="E163" s="107">
        <v>1980</v>
      </c>
      <c r="F163" s="108">
        <f t="shared" si="11"/>
        <v>1485</v>
      </c>
      <c r="G163" s="56"/>
      <c r="H163" s="141"/>
      <c r="I163" s="92"/>
      <c r="J163" s="119">
        <f t="shared" si="12"/>
        <v>0</v>
      </c>
      <c r="K163" s="120"/>
      <c r="L163" s="96"/>
      <c r="M163" s="84"/>
    </row>
    <row r="164" spans="1:13" ht="30" customHeight="1" x14ac:dyDescent="0.3">
      <c r="A164" s="73"/>
      <c r="B164" s="197"/>
      <c r="C164" s="149">
        <v>1891</v>
      </c>
      <c r="D164" s="175" t="s">
        <v>123</v>
      </c>
      <c r="E164" s="107">
        <v>2800</v>
      </c>
      <c r="F164" s="108">
        <f t="shared" si="11"/>
        <v>2100</v>
      </c>
      <c r="G164" s="56"/>
      <c r="H164" s="141"/>
      <c r="I164" s="92"/>
      <c r="J164" s="119">
        <f t="shared" si="12"/>
        <v>0</v>
      </c>
      <c r="K164" s="120"/>
      <c r="L164" s="96"/>
      <c r="M164" s="84"/>
    </row>
    <row r="165" spans="1:13" ht="30" customHeight="1" x14ac:dyDescent="0.3">
      <c r="A165" s="73"/>
      <c r="B165" s="197"/>
      <c r="C165" s="156">
        <v>568</v>
      </c>
      <c r="D165" s="175" t="s">
        <v>260</v>
      </c>
      <c r="E165" s="107">
        <v>800</v>
      </c>
      <c r="F165" s="108">
        <f t="shared" si="11"/>
        <v>600</v>
      </c>
      <c r="G165" s="54"/>
      <c r="H165" s="141"/>
      <c r="I165" s="92"/>
      <c r="J165" s="119">
        <f t="shared" si="12"/>
        <v>0</v>
      </c>
      <c r="K165" s="120"/>
      <c r="L165" s="96"/>
      <c r="M165" s="84"/>
    </row>
    <row r="166" spans="1:13" ht="30" customHeight="1" x14ac:dyDescent="0.3">
      <c r="A166" s="73"/>
      <c r="B166" s="197"/>
      <c r="C166" s="149">
        <v>2153</v>
      </c>
      <c r="D166" s="175" t="s">
        <v>46</v>
      </c>
      <c r="E166" s="107">
        <v>3500</v>
      </c>
      <c r="F166" s="108">
        <f t="shared" si="11"/>
        <v>2625</v>
      </c>
      <c r="G166" s="56"/>
      <c r="H166" s="141"/>
      <c r="I166" s="92"/>
      <c r="J166" s="119">
        <f t="shared" si="12"/>
        <v>0</v>
      </c>
      <c r="K166" s="120"/>
      <c r="L166" s="96"/>
      <c r="M166" s="84"/>
    </row>
    <row r="167" spans="1:13" ht="30" customHeight="1" x14ac:dyDescent="0.35">
      <c r="A167" s="73"/>
      <c r="B167" s="197"/>
      <c r="C167" s="152"/>
      <c r="D167" s="179" t="s">
        <v>215</v>
      </c>
      <c r="E167" s="109"/>
      <c r="F167" s="113">
        <v>-0.25</v>
      </c>
      <c r="G167" s="77"/>
      <c r="H167" s="143" t="s">
        <v>210</v>
      </c>
      <c r="I167" s="92"/>
      <c r="J167" s="126" t="s">
        <v>5</v>
      </c>
      <c r="K167" s="126" t="s">
        <v>81</v>
      </c>
      <c r="L167" s="96"/>
      <c r="M167" s="84"/>
    </row>
    <row r="168" spans="1:13" ht="30" customHeight="1" x14ac:dyDescent="0.3">
      <c r="A168" s="73"/>
      <c r="B168" s="197"/>
      <c r="C168" s="149">
        <v>2972</v>
      </c>
      <c r="D168" s="175" t="s">
        <v>124</v>
      </c>
      <c r="E168" s="107">
        <v>900</v>
      </c>
      <c r="F168" s="108">
        <f t="shared" ref="F168:F174" si="13">E168*0.75</f>
        <v>675</v>
      </c>
      <c r="G168" s="56"/>
      <c r="H168" s="141"/>
      <c r="I168" s="92"/>
      <c r="J168" s="119">
        <f t="shared" ref="J168:J174" si="14">F168*H168</f>
        <v>0</v>
      </c>
      <c r="K168" s="120"/>
      <c r="L168" s="96"/>
      <c r="M168" s="84"/>
    </row>
    <row r="169" spans="1:13" ht="30" customHeight="1" x14ac:dyDescent="0.3">
      <c r="A169" s="73"/>
      <c r="B169" s="197"/>
      <c r="C169" s="149">
        <v>2971</v>
      </c>
      <c r="D169" s="175" t="s">
        <v>125</v>
      </c>
      <c r="E169" s="107">
        <v>900</v>
      </c>
      <c r="F169" s="108">
        <f t="shared" si="13"/>
        <v>675</v>
      </c>
      <c r="G169" s="56"/>
      <c r="H169" s="141"/>
      <c r="I169" s="92"/>
      <c r="J169" s="119">
        <f t="shared" si="14"/>
        <v>0</v>
      </c>
      <c r="K169" s="120"/>
      <c r="L169" s="96"/>
      <c r="M169" s="84"/>
    </row>
    <row r="170" spans="1:13" ht="30" customHeight="1" x14ac:dyDescent="0.3">
      <c r="A170" s="73"/>
      <c r="B170" s="197"/>
      <c r="C170" s="149">
        <v>2023</v>
      </c>
      <c r="D170" s="175" t="s">
        <v>61</v>
      </c>
      <c r="E170" s="107">
        <v>360</v>
      </c>
      <c r="F170" s="108">
        <f t="shared" si="13"/>
        <v>270</v>
      </c>
      <c r="G170" s="56"/>
      <c r="H170" s="141"/>
      <c r="I170" s="92"/>
      <c r="J170" s="119">
        <f t="shared" si="14"/>
        <v>0</v>
      </c>
      <c r="K170" s="120"/>
      <c r="L170" s="96"/>
      <c r="M170" s="84"/>
    </row>
    <row r="171" spans="1:13" ht="30" customHeight="1" x14ac:dyDescent="0.3">
      <c r="A171" s="73"/>
      <c r="B171" s="197"/>
      <c r="C171" s="149">
        <v>2027</v>
      </c>
      <c r="D171" s="175" t="s">
        <v>60</v>
      </c>
      <c r="E171" s="107">
        <v>360</v>
      </c>
      <c r="F171" s="108">
        <f t="shared" si="13"/>
        <v>270</v>
      </c>
      <c r="G171" s="56"/>
      <c r="H171" s="141"/>
      <c r="I171" s="92"/>
      <c r="J171" s="119">
        <f t="shared" si="14"/>
        <v>0</v>
      </c>
      <c r="K171" s="120"/>
      <c r="L171" s="96"/>
      <c r="M171" s="84"/>
    </row>
    <row r="172" spans="1:13" ht="30" customHeight="1" x14ac:dyDescent="0.3">
      <c r="A172" s="73"/>
      <c r="B172" s="197"/>
      <c r="C172" s="149">
        <v>2024</v>
      </c>
      <c r="D172" s="175" t="s">
        <v>59</v>
      </c>
      <c r="E172" s="107">
        <v>360</v>
      </c>
      <c r="F172" s="108">
        <f t="shared" si="13"/>
        <v>270</v>
      </c>
      <c r="G172" s="56"/>
      <c r="H172" s="141"/>
      <c r="I172" s="92"/>
      <c r="J172" s="119">
        <f t="shared" si="14"/>
        <v>0</v>
      </c>
      <c r="K172" s="120"/>
      <c r="L172" s="96"/>
      <c r="M172" s="84"/>
    </row>
    <row r="173" spans="1:13" ht="30" customHeight="1" x14ac:dyDescent="0.3">
      <c r="A173" s="73"/>
      <c r="B173" s="197"/>
      <c r="C173" s="149">
        <v>2022</v>
      </c>
      <c r="D173" s="175" t="s">
        <v>212</v>
      </c>
      <c r="E173" s="107">
        <v>360</v>
      </c>
      <c r="F173" s="108">
        <f>E173*0.75</f>
        <v>270</v>
      </c>
      <c r="G173" s="56"/>
      <c r="H173" s="141"/>
      <c r="I173" s="92"/>
      <c r="J173" s="119">
        <f>F173*H173</f>
        <v>0</v>
      </c>
      <c r="K173" s="120"/>
      <c r="L173" s="96"/>
      <c r="M173" s="84"/>
    </row>
    <row r="174" spans="1:13" ht="30" customHeight="1" x14ac:dyDescent="0.3">
      <c r="A174" s="73"/>
      <c r="B174" s="197"/>
      <c r="C174" s="149">
        <v>2019</v>
      </c>
      <c r="D174" s="175" t="s">
        <v>63</v>
      </c>
      <c r="E174" s="107">
        <v>90</v>
      </c>
      <c r="F174" s="108">
        <f t="shared" si="13"/>
        <v>67.5</v>
      </c>
      <c r="G174" s="56"/>
      <c r="H174" s="141"/>
      <c r="I174" s="92"/>
      <c r="J174" s="119">
        <f t="shared" si="14"/>
        <v>0</v>
      </c>
      <c r="K174" s="120"/>
      <c r="L174" s="96"/>
      <c r="M174" s="84"/>
    </row>
    <row r="175" spans="1:13" ht="7.95" customHeight="1" x14ac:dyDescent="0.3">
      <c r="A175" s="73"/>
      <c r="B175" s="9"/>
      <c r="C175" s="148"/>
      <c r="D175" s="180"/>
      <c r="E175" s="109"/>
      <c r="F175" s="110"/>
      <c r="G175" s="56"/>
      <c r="H175" s="139"/>
      <c r="I175" s="92"/>
      <c r="J175" s="124"/>
      <c r="K175" s="125"/>
      <c r="L175" s="96"/>
      <c r="M175" s="84"/>
    </row>
    <row r="176" spans="1:13" ht="30" customHeight="1" x14ac:dyDescent="0.3">
      <c r="A176" s="73"/>
      <c r="B176" s="197" t="s">
        <v>19</v>
      </c>
      <c r="C176" s="156">
        <v>523</v>
      </c>
      <c r="D176" s="175" t="s">
        <v>40</v>
      </c>
      <c r="E176" s="107">
        <v>5800</v>
      </c>
      <c r="F176" s="108">
        <f>E176*0.75</f>
        <v>4350</v>
      </c>
      <c r="G176" s="56"/>
      <c r="H176" s="141"/>
      <c r="I176" s="94"/>
      <c r="J176" s="119">
        <f>F176*H176</f>
        <v>0</v>
      </c>
      <c r="K176" s="120"/>
      <c r="L176" s="96"/>
      <c r="M176" s="84"/>
    </row>
    <row r="177" spans="1:13" ht="30" customHeight="1" x14ac:dyDescent="0.3">
      <c r="A177" s="73"/>
      <c r="B177" s="197"/>
      <c r="C177" s="146">
        <v>525</v>
      </c>
      <c r="D177" s="182" t="s">
        <v>41</v>
      </c>
      <c r="E177" s="107">
        <v>2800</v>
      </c>
      <c r="F177" s="108">
        <f>E177*0.75</f>
        <v>2100</v>
      </c>
      <c r="G177" s="56"/>
      <c r="H177" s="141"/>
      <c r="I177" s="92"/>
      <c r="J177" s="119">
        <f>F177*H177</f>
        <v>0</v>
      </c>
      <c r="K177" s="120"/>
      <c r="L177" s="96"/>
      <c r="M177" s="84"/>
    </row>
    <row r="178" spans="1:13" ht="30" customHeight="1" x14ac:dyDescent="0.3">
      <c r="A178" s="73"/>
      <c r="B178" s="197"/>
      <c r="C178" s="149">
        <v>3807</v>
      </c>
      <c r="D178" s="185" t="s">
        <v>287</v>
      </c>
      <c r="E178" s="107">
        <v>14000</v>
      </c>
      <c r="F178" s="108">
        <v>9800</v>
      </c>
      <c r="G178" s="56"/>
      <c r="H178" s="141"/>
      <c r="I178" s="92"/>
      <c r="J178" s="119">
        <f>F178*H178</f>
        <v>0</v>
      </c>
      <c r="K178" s="120"/>
      <c r="L178" s="96"/>
      <c r="M178" s="84"/>
    </row>
    <row r="179" spans="1:13" ht="30" customHeight="1" x14ac:dyDescent="0.3">
      <c r="A179" s="73"/>
      <c r="B179" s="197"/>
      <c r="C179" s="149">
        <v>2455</v>
      </c>
      <c r="D179" s="175" t="s">
        <v>261</v>
      </c>
      <c r="E179" s="107">
        <v>17000</v>
      </c>
      <c r="F179" s="108">
        <f>E179*0.75</f>
        <v>12750</v>
      </c>
      <c r="G179" s="56"/>
      <c r="H179" s="141"/>
      <c r="I179" s="92"/>
      <c r="J179" s="119">
        <f>F179*H179</f>
        <v>0</v>
      </c>
      <c r="K179" s="120"/>
      <c r="L179" s="96"/>
      <c r="M179" s="84"/>
    </row>
    <row r="180" spans="1:13" ht="30" customHeight="1" x14ac:dyDescent="0.3">
      <c r="A180" s="73"/>
      <c r="B180" s="197"/>
      <c r="C180" s="149">
        <v>2453</v>
      </c>
      <c r="D180" s="175" t="s">
        <v>303</v>
      </c>
      <c r="E180" s="107">
        <v>16000</v>
      </c>
      <c r="F180" s="108">
        <v>11200</v>
      </c>
      <c r="G180" s="56"/>
      <c r="H180" s="141"/>
      <c r="I180" s="92"/>
      <c r="J180" s="119">
        <f>F180*H180</f>
        <v>0</v>
      </c>
      <c r="K180" s="120"/>
      <c r="L180" s="96"/>
      <c r="M180" s="84"/>
    </row>
    <row r="181" spans="1:13" ht="7.95" customHeight="1" x14ac:dyDescent="0.3">
      <c r="A181" s="73"/>
      <c r="B181" s="9"/>
      <c r="C181" s="152"/>
      <c r="D181" s="170"/>
      <c r="E181" s="109"/>
      <c r="F181" s="110"/>
      <c r="G181" s="56"/>
      <c r="H181" s="139"/>
      <c r="I181" s="92"/>
      <c r="J181" s="124"/>
      <c r="K181" s="125"/>
      <c r="L181" s="96"/>
      <c r="M181" s="84"/>
    </row>
    <row r="182" spans="1:13" ht="30" customHeight="1" x14ac:dyDescent="0.3">
      <c r="A182" s="73"/>
      <c r="B182" s="197" t="s">
        <v>20</v>
      </c>
      <c r="C182" s="156">
        <v>1882</v>
      </c>
      <c r="D182" s="175" t="s">
        <v>42</v>
      </c>
      <c r="E182" s="107">
        <v>12000</v>
      </c>
      <c r="F182" s="108">
        <f>E182*0.75</f>
        <v>9000</v>
      </c>
      <c r="G182" s="56"/>
      <c r="H182" s="141"/>
      <c r="I182" s="92"/>
      <c r="J182" s="119">
        <f>F182*H182</f>
        <v>0</v>
      </c>
      <c r="K182" s="120"/>
      <c r="L182" s="96"/>
      <c r="M182" s="84"/>
    </row>
    <row r="183" spans="1:13" ht="30" customHeight="1" x14ac:dyDescent="0.3">
      <c r="A183" s="73"/>
      <c r="B183" s="197"/>
      <c r="C183" s="156">
        <v>533</v>
      </c>
      <c r="D183" s="175" t="s">
        <v>43</v>
      </c>
      <c r="E183" s="107">
        <v>1900</v>
      </c>
      <c r="F183" s="108">
        <f>E183*0.75</f>
        <v>1425</v>
      </c>
      <c r="G183" s="56"/>
      <c r="H183" s="141"/>
      <c r="I183" s="92"/>
      <c r="J183" s="119">
        <f>F183*H183</f>
        <v>0</v>
      </c>
      <c r="K183" s="120"/>
      <c r="L183" s="96"/>
      <c r="M183" s="84"/>
    </row>
    <row r="184" spans="1:13" ht="30" customHeight="1" x14ac:dyDescent="0.3">
      <c r="A184" s="73"/>
      <c r="B184" s="197"/>
      <c r="C184" s="156">
        <v>1151</v>
      </c>
      <c r="D184" s="175" t="s">
        <v>44</v>
      </c>
      <c r="E184" s="107">
        <v>1800</v>
      </c>
      <c r="F184" s="108">
        <f>E184*0.75</f>
        <v>1350</v>
      </c>
      <c r="G184" s="12"/>
      <c r="H184" s="141"/>
      <c r="I184" s="92"/>
      <c r="J184" s="119">
        <f>F184*H184</f>
        <v>0</v>
      </c>
      <c r="K184" s="120"/>
      <c r="L184" s="96"/>
      <c r="M184" s="84"/>
    </row>
    <row r="185" spans="1:13" ht="30" customHeight="1" x14ac:dyDescent="0.3">
      <c r="A185" s="73"/>
      <c r="B185" s="197"/>
      <c r="C185" s="156">
        <v>2398</v>
      </c>
      <c r="D185" s="175" t="s">
        <v>45</v>
      </c>
      <c r="E185" s="107">
        <v>2800</v>
      </c>
      <c r="F185" s="108">
        <f>E185*0.75</f>
        <v>2100</v>
      </c>
      <c r="G185" s="13"/>
      <c r="H185" s="141"/>
      <c r="I185" s="92"/>
      <c r="J185" s="119">
        <f>F185*H185</f>
        <v>0</v>
      </c>
      <c r="K185" s="120"/>
      <c r="L185" s="96"/>
      <c r="M185" s="84"/>
    </row>
    <row r="186" spans="1:13" ht="30" customHeight="1" x14ac:dyDescent="0.35">
      <c r="A186" s="73"/>
      <c r="B186" s="2"/>
      <c r="C186" s="155"/>
      <c r="D186" s="178" t="s">
        <v>22</v>
      </c>
      <c r="E186" s="109"/>
      <c r="F186" s="113">
        <v>-0.25</v>
      </c>
      <c r="G186" s="11"/>
      <c r="H186" s="143" t="s">
        <v>210</v>
      </c>
      <c r="I186" s="92"/>
      <c r="J186" s="126" t="s">
        <v>5</v>
      </c>
      <c r="K186" s="127" t="s">
        <v>81</v>
      </c>
      <c r="L186" s="96"/>
      <c r="M186" s="84"/>
    </row>
    <row r="187" spans="1:13" ht="30" customHeight="1" x14ac:dyDescent="0.3">
      <c r="A187" s="73"/>
      <c r="B187" s="197" t="s">
        <v>66</v>
      </c>
      <c r="C187" s="156">
        <v>550</v>
      </c>
      <c r="D187" s="171" t="s">
        <v>86</v>
      </c>
      <c r="E187" s="107">
        <v>1800</v>
      </c>
      <c r="F187" s="144">
        <f t="shared" ref="F187:F243" si="15">E187*0.75</f>
        <v>1350</v>
      </c>
      <c r="G187" s="54"/>
      <c r="H187" s="141"/>
      <c r="I187" s="92"/>
      <c r="J187" s="119">
        <f t="shared" ref="J187:J212" si="16">F187*H187</f>
        <v>0</v>
      </c>
      <c r="K187" s="120"/>
      <c r="L187" s="96"/>
      <c r="M187" s="84"/>
    </row>
    <row r="188" spans="1:13" ht="30" customHeight="1" x14ac:dyDescent="0.3">
      <c r="A188" s="73"/>
      <c r="B188" s="197"/>
      <c r="C188" s="156">
        <v>385</v>
      </c>
      <c r="D188" s="171" t="s">
        <v>135</v>
      </c>
      <c r="E188" s="107">
        <v>900</v>
      </c>
      <c r="F188" s="144">
        <f t="shared" si="15"/>
        <v>675</v>
      </c>
      <c r="G188" s="54"/>
      <c r="H188" s="141"/>
      <c r="I188" s="92"/>
      <c r="J188" s="119">
        <f t="shared" si="16"/>
        <v>0</v>
      </c>
      <c r="K188" s="120"/>
      <c r="L188" s="96"/>
      <c r="M188" s="84"/>
    </row>
    <row r="189" spans="1:13" ht="30" customHeight="1" x14ac:dyDescent="0.3">
      <c r="A189" s="73"/>
      <c r="B189" s="197"/>
      <c r="C189" s="156">
        <v>1682</v>
      </c>
      <c r="D189" s="171" t="s">
        <v>87</v>
      </c>
      <c r="E189" s="107">
        <v>1800</v>
      </c>
      <c r="F189" s="144">
        <f t="shared" si="15"/>
        <v>1350</v>
      </c>
      <c r="G189" s="54"/>
      <c r="H189" s="141"/>
      <c r="I189" s="92"/>
      <c r="J189" s="119">
        <f t="shared" si="16"/>
        <v>0</v>
      </c>
      <c r="K189" s="120"/>
      <c r="L189" s="96"/>
      <c r="M189" s="84"/>
    </row>
    <row r="190" spans="1:13" ht="30" customHeight="1" x14ac:dyDescent="0.3">
      <c r="A190" s="73"/>
      <c r="B190" s="197"/>
      <c r="C190" s="156">
        <v>3238</v>
      </c>
      <c r="D190" s="171" t="s">
        <v>288</v>
      </c>
      <c r="E190" s="107">
        <v>1800</v>
      </c>
      <c r="F190" s="144">
        <f t="shared" si="15"/>
        <v>1350</v>
      </c>
      <c r="G190" s="54"/>
      <c r="H190" s="141"/>
      <c r="I190" s="92"/>
      <c r="J190" s="119">
        <f t="shared" si="16"/>
        <v>0</v>
      </c>
      <c r="K190" s="120"/>
      <c r="L190" s="96"/>
      <c r="M190" s="84"/>
    </row>
    <row r="191" spans="1:13" ht="30" customHeight="1" x14ac:dyDescent="0.3">
      <c r="A191" s="73"/>
      <c r="B191" s="197"/>
      <c r="C191" s="156">
        <v>1681</v>
      </c>
      <c r="D191" s="186" t="s">
        <v>289</v>
      </c>
      <c r="E191" s="107">
        <v>1800</v>
      </c>
      <c r="F191" s="144">
        <f>E191*0.75</f>
        <v>1350</v>
      </c>
      <c r="G191" s="54"/>
      <c r="H191" s="141"/>
      <c r="I191" s="92"/>
      <c r="J191" s="119">
        <f>F191*H191</f>
        <v>0</v>
      </c>
      <c r="K191" s="120"/>
      <c r="L191" s="96"/>
      <c r="M191" s="84"/>
    </row>
    <row r="192" spans="1:13" ht="30" customHeight="1" x14ac:dyDescent="0.3">
      <c r="A192" s="73"/>
      <c r="B192" s="197"/>
      <c r="C192" s="156">
        <v>554</v>
      </c>
      <c r="D192" s="175" t="s">
        <v>262</v>
      </c>
      <c r="E192" s="107">
        <v>1800</v>
      </c>
      <c r="F192" s="108">
        <f t="shared" si="15"/>
        <v>1350</v>
      </c>
      <c r="G192" s="54"/>
      <c r="H192" s="141"/>
      <c r="I192" s="92"/>
      <c r="J192" s="119">
        <f t="shared" si="16"/>
        <v>0</v>
      </c>
      <c r="K192" s="120"/>
      <c r="L192" s="96"/>
      <c r="M192" s="84"/>
    </row>
    <row r="193" spans="1:13" ht="30" customHeight="1" x14ac:dyDescent="0.3">
      <c r="A193" s="73"/>
      <c r="B193" s="197"/>
      <c r="C193" s="156">
        <v>551</v>
      </c>
      <c r="D193" s="175" t="s">
        <v>126</v>
      </c>
      <c r="E193" s="107">
        <v>5800</v>
      </c>
      <c r="F193" s="108">
        <f t="shared" si="15"/>
        <v>4350</v>
      </c>
      <c r="G193" s="54"/>
      <c r="H193" s="141"/>
      <c r="I193" s="92"/>
      <c r="J193" s="119">
        <f t="shared" si="16"/>
        <v>0</v>
      </c>
      <c r="K193" s="120"/>
      <c r="L193" s="96"/>
      <c r="M193" s="84"/>
    </row>
    <row r="194" spans="1:13" ht="30" customHeight="1" x14ac:dyDescent="0.3">
      <c r="A194" s="73"/>
      <c r="B194" s="197"/>
      <c r="C194" s="156">
        <v>2020</v>
      </c>
      <c r="D194" s="175" t="s">
        <v>127</v>
      </c>
      <c r="E194" s="107">
        <v>2800</v>
      </c>
      <c r="F194" s="108">
        <f t="shared" si="15"/>
        <v>2100</v>
      </c>
      <c r="G194" s="54"/>
      <c r="H194" s="141"/>
      <c r="I194" s="92"/>
      <c r="J194" s="119">
        <f t="shared" si="16"/>
        <v>0</v>
      </c>
      <c r="K194" s="120"/>
      <c r="L194" s="96"/>
      <c r="M194" s="84"/>
    </row>
    <row r="195" spans="1:13" ht="30" customHeight="1" x14ac:dyDescent="0.3">
      <c r="A195" s="73"/>
      <c r="B195" s="197"/>
      <c r="C195" s="156">
        <v>1885</v>
      </c>
      <c r="D195" s="175" t="s">
        <v>128</v>
      </c>
      <c r="E195" s="107">
        <v>2800</v>
      </c>
      <c r="F195" s="108">
        <f t="shared" si="15"/>
        <v>2100</v>
      </c>
      <c r="G195" s="54"/>
      <c r="H195" s="141"/>
      <c r="I195" s="92"/>
      <c r="J195" s="119">
        <f t="shared" si="16"/>
        <v>0</v>
      </c>
      <c r="K195" s="120"/>
      <c r="L195" s="96"/>
      <c r="M195" s="84"/>
    </row>
    <row r="196" spans="1:13" ht="30" customHeight="1" x14ac:dyDescent="0.3">
      <c r="A196" s="73"/>
      <c r="B196" s="197"/>
      <c r="C196" s="156">
        <v>2663</v>
      </c>
      <c r="D196" s="175" t="s">
        <v>129</v>
      </c>
      <c r="E196" s="107">
        <v>2800</v>
      </c>
      <c r="F196" s="108">
        <f t="shared" si="15"/>
        <v>2100</v>
      </c>
      <c r="G196" s="54"/>
      <c r="H196" s="141"/>
      <c r="I196" s="92"/>
      <c r="J196" s="119">
        <f t="shared" si="16"/>
        <v>0</v>
      </c>
      <c r="K196" s="120"/>
      <c r="L196" s="96"/>
      <c r="M196" s="84"/>
    </row>
    <row r="197" spans="1:13" ht="30" customHeight="1" x14ac:dyDescent="0.3">
      <c r="A197" s="73"/>
      <c r="B197" s="197"/>
      <c r="C197" s="156">
        <v>1148</v>
      </c>
      <c r="D197" s="175" t="s">
        <v>64</v>
      </c>
      <c r="E197" s="107">
        <v>2800</v>
      </c>
      <c r="F197" s="108">
        <f t="shared" si="15"/>
        <v>2100</v>
      </c>
      <c r="G197" s="54"/>
      <c r="H197" s="141"/>
      <c r="I197" s="92"/>
      <c r="J197" s="119">
        <f t="shared" si="16"/>
        <v>0</v>
      </c>
      <c r="K197" s="120"/>
      <c r="L197" s="96"/>
      <c r="M197" s="84"/>
    </row>
    <row r="198" spans="1:13" ht="30" customHeight="1" x14ac:dyDescent="0.3">
      <c r="A198" s="73"/>
      <c r="B198" s="197"/>
      <c r="C198" s="156">
        <v>559</v>
      </c>
      <c r="D198" s="175" t="s">
        <v>263</v>
      </c>
      <c r="E198" s="107">
        <v>1600</v>
      </c>
      <c r="F198" s="108">
        <f t="shared" si="15"/>
        <v>1200</v>
      </c>
      <c r="G198" s="54"/>
      <c r="H198" s="141"/>
      <c r="I198" s="92"/>
      <c r="J198" s="119">
        <f t="shared" si="16"/>
        <v>0</v>
      </c>
      <c r="K198" s="120"/>
      <c r="L198" s="96"/>
      <c r="M198" s="84"/>
    </row>
    <row r="199" spans="1:13" ht="30" customHeight="1" x14ac:dyDescent="0.3">
      <c r="A199" s="73"/>
      <c r="B199" s="197"/>
      <c r="C199" s="156">
        <v>2664</v>
      </c>
      <c r="D199" s="175" t="s">
        <v>290</v>
      </c>
      <c r="E199" s="107">
        <v>1600</v>
      </c>
      <c r="F199" s="108">
        <f t="shared" si="15"/>
        <v>1200</v>
      </c>
      <c r="G199" s="54"/>
      <c r="H199" s="141"/>
      <c r="I199" s="92"/>
      <c r="J199" s="119">
        <f t="shared" si="16"/>
        <v>0</v>
      </c>
      <c r="K199" s="120"/>
      <c r="L199" s="96"/>
      <c r="M199" s="84"/>
    </row>
    <row r="200" spans="1:13" ht="30" customHeight="1" x14ac:dyDescent="0.3">
      <c r="A200" s="73"/>
      <c r="B200" s="197"/>
      <c r="C200" s="156">
        <v>560</v>
      </c>
      <c r="D200" s="175" t="s">
        <v>65</v>
      </c>
      <c r="E200" s="107">
        <v>1600</v>
      </c>
      <c r="F200" s="108">
        <f t="shared" si="15"/>
        <v>1200</v>
      </c>
      <c r="G200" s="54"/>
      <c r="H200" s="141"/>
      <c r="I200" s="92"/>
      <c r="J200" s="119">
        <f t="shared" si="16"/>
        <v>0</v>
      </c>
      <c r="K200" s="120"/>
      <c r="L200" s="96"/>
      <c r="M200" s="84"/>
    </row>
    <row r="201" spans="1:13" ht="30" customHeight="1" x14ac:dyDescent="0.3">
      <c r="A201" s="73"/>
      <c r="B201" s="197"/>
      <c r="C201" s="156">
        <v>3237</v>
      </c>
      <c r="D201" s="175" t="s">
        <v>130</v>
      </c>
      <c r="E201" s="107">
        <v>1800</v>
      </c>
      <c r="F201" s="108">
        <f t="shared" si="15"/>
        <v>1350</v>
      </c>
      <c r="G201" s="54"/>
      <c r="H201" s="141"/>
      <c r="I201" s="92"/>
      <c r="J201" s="119">
        <f t="shared" si="16"/>
        <v>0</v>
      </c>
      <c r="K201" s="120"/>
      <c r="L201" s="96"/>
      <c r="M201" s="84"/>
    </row>
    <row r="202" spans="1:13" ht="30" customHeight="1" x14ac:dyDescent="0.3">
      <c r="A202" s="73"/>
      <c r="B202" s="197"/>
      <c r="C202" s="156">
        <v>2037</v>
      </c>
      <c r="D202" s="175" t="s">
        <v>131</v>
      </c>
      <c r="E202" s="107">
        <v>1800</v>
      </c>
      <c r="F202" s="108">
        <f t="shared" si="15"/>
        <v>1350</v>
      </c>
      <c r="G202" s="54"/>
      <c r="H202" s="141"/>
      <c r="I202" s="92"/>
      <c r="J202" s="119">
        <f t="shared" si="16"/>
        <v>0</v>
      </c>
      <c r="K202" s="120"/>
      <c r="L202" s="96"/>
      <c r="M202" s="84"/>
    </row>
    <row r="203" spans="1:13" ht="30" customHeight="1" x14ac:dyDescent="0.3">
      <c r="A203" s="73"/>
      <c r="B203" s="197"/>
      <c r="C203" s="156">
        <v>1889</v>
      </c>
      <c r="D203" s="175" t="s">
        <v>132</v>
      </c>
      <c r="E203" s="107">
        <v>1800</v>
      </c>
      <c r="F203" s="108">
        <f t="shared" si="15"/>
        <v>1350</v>
      </c>
      <c r="G203" s="54"/>
      <c r="H203" s="141"/>
      <c r="I203" s="92"/>
      <c r="J203" s="119">
        <f t="shared" si="16"/>
        <v>0</v>
      </c>
      <c r="K203" s="120"/>
      <c r="L203" s="96"/>
      <c r="M203" s="84"/>
    </row>
    <row r="204" spans="1:13" ht="30" customHeight="1" x14ac:dyDescent="0.3">
      <c r="A204" s="73"/>
      <c r="B204" s="197"/>
      <c r="C204" s="156">
        <v>1147</v>
      </c>
      <c r="D204" s="175" t="s">
        <v>133</v>
      </c>
      <c r="E204" s="107">
        <v>1800</v>
      </c>
      <c r="F204" s="108">
        <f t="shared" si="15"/>
        <v>1350</v>
      </c>
      <c r="G204" s="54"/>
      <c r="H204" s="141"/>
      <c r="I204" s="92"/>
      <c r="J204" s="119">
        <f t="shared" si="16"/>
        <v>0</v>
      </c>
      <c r="K204" s="120"/>
      <c r="L204" s="96"/>
      <c r="M204" s="84"/>
    </row>
    <row r="205" spans="1:13" ht="30" customHeight="1" x14ac:dyDescent="0.3">
      <c r="A205" s="73"/>
      <c r="B205" s="197"/>
      <c r="C205" s="156">
        <v>2036</v>
      </c>
      <c r="D205" s="175" t="s">
        <v>134</v>
      </c>
      <c r="E205" s="107">
        <v>1800</v>
      </c>
      <c r="F205" s="108">
        <f t="shared" si="15"/>
        <v>1350</v>
      </c>
      <c r="G205" s="54"/>
      <c r="H205" s="141"/>
      <c r="I205" s="92"/>
      <c r="J205" s="119">
        <f t="shared" si="16"/>
        <v>0</v>
      </c>
      <c r="K205" s="120"/>
      <c r="L205" s="96"/>
      <c r="M205" s="84"/>
    </row>
    <row r="206" spans="1:13" ht="30" customHeight="1" x14ac:dyDescent="0.3">
      <c r="A206" s="73"/>
      <c r="B206" s="197"/>
      <c r="C206" s="156">
        <v>558</v>
      </c>
      <c r="D206" s="175" t="s">
        <v>28</v>
      </c>
      <c r="E206" s="107">
        <v>400</v>
      </c>
      <c r="F206" s="108">
        <f t="shared" si="15"/>
        <v>300</v>
      </c>
      <c r="G206" s="54"/>
      <c r="H206" s="141"/>
      <c r="I206" s="92"/>
      <c r="J206" s="119">
        <f t="shared" si="16"/>
        <v>0</v>
      </c>
      <c r="K206" s="120"/>
      <c r="L206" s="96"/>
      <c r="M206" s="84"/>
    </row>
    <row r="207" spans="1:13" ht="30" customHeight="1" x14ac:dyDescent="0.3">
      <c r="A207" s="73"/>
      <c r="B207" s="197"/>
      <c r="C207" s="156">
        <v>1240</v>
      </c>
      <c r="D207" s="175" t="s">
        <v>68</v>
      </c>
      <c r="E207" s="107">
        <v>300</v>
      </c>
      <c r="F207" s="108">
        <f t="shared" si="15"/>
        <v>225</v>
      </c>
      <c r="G207" s="54"/>
      <c r="H207" s="141"/>
      <c r="I207" s="92"/>
      <c r="J207" s="119">
        <f t="shared" si="16"/>
        <v>0</v>
      </c>
      <c r="K207" s="120"/>
      <c r="L207" s="96"/>
      <c r="M207" s="84"/>
    </row>
    <row r="208" spans="1:13" ht="30" customHeight="1" x14ac:dyDescent="0.3">
      <c r="A208" s="73"/>
      <c r="B208" s="197"/>
      <c r="C208" s="156">
        <v>1765</v>
      </c>
      <c r="D208" s="175" t="s">
        <v>69</v>
      </c>
      <c r="E208" s="107">
        <v>300</v>
      </c>
      <c r="F208" s="108">
        <f t="shared" si="15"/>
        <v>225</v>
      </c>
      <c r="G208" s="54"/>
      <c r="H208" s="141"/>
      <c r="I208" s="92"/>
      <c r="J208" s="119">
        <f t="shared" si="16"/>
        <v>0</v>
      </c>
      <c r="K208" s="120"/>
      <c r="L208" s="96"/>
      <c r="M208" s="84"/>
    </row>
    <row r="209" spans="1:13" ht="30" customHeight="1" x14ac:dyDescent="0.3">
      <c r="A209" s="73"/>
      <c r="B209" s="197"/>
      <c r="C209" s="156">
        <v>1764</v>
      </c>
      <c r="D209" s="175" t="s">
        <v>70</v>
      </c>
      <c r="E209" s="107">
        <v>300</v>
      </c>
      <c r="F209" s="108">
        <f t="shared" si="15"/>
        <v>225</v>
      </c>
      <c r="G209" s="54"/>
      <c r="H209" s="141"/>
      <c r="I209" s="92"/>
      <c r="J209" s="119">
        <f t="shared" si="16"/>
        <v>0</v>
      </c>
      <c r="K209" s="120"/>
      <c r="L209" s="96"/>
      <c r="M209" s="84"/>
    </row>
    <row r="210" spans="1:13" ht="30" customHeight="1" x14ac:dyDescent="0.3">
      <c r="A210" s="73"/>
      <c r="B210" s="197"/>
      <c r="C210" s="156">
        <v>2665</v>
      </c>
      <c r="D210" s="175" t="s">
        <v>71</v>
      </c>
      <c r="E210" s="107">
        <v>200</v>
      </c>
      <c r="F210" s="108">
        <f t="shared" si="15"/>
        <v>150</v>
      </c>
      <c r="G210" s="54"/>
      <c r="H210" s="141"/>
      <c r="I210" s="92"/>
      <c r="J210" s="119">
        <f t="shared" si="16"/>
        <v>0</v>
      </c>
      <c r="K210" s="120"/>
      <c r="L210" s="96"/>
      <c r="M210" s="84"/>
    </row>
    <row r="211" spans="1:13" ht="30" customHeight="1" x14ac:dyDescent="0.3">
      <c r="A211" s="73"/>
      <c r="B211" s="197"/>
      <c r="C211" s="156">
        <v>1243</v>
      </c>
      <c r="D211" s="150" t="s">
        <v>67</v>
      </c>
      <c r="E211" s="107">
        <v>100</v>
      </c>
      <c r="F211" s="108">
        <f t="shared" si="15"/>
        <v>75</v>
      </c>
      <c r="G211" s="54"/>
      <c r="H211" s="141"/>
      <c r="I211" s="92"/>
      <c r="J211" s="119">
        <f t="shared" si="16"/>
        <v>0</v>
      </c>
      <c r="K211" s="120"/>
      <c r="L211" s="96"/>
      <c r="M211" s="84"/>
    </row>
    <row r="212" spans="1:13" ht="30" customHeight="1" x14ac:dyDescent="0.3">
      <c r="A212" s="73"/>
      <c r="B212" s="197"/>
      <c r="C212" s="156">
        <v>561</v>
      </c>
      <c r="D212" s="150" t="s">
        <v>72</v>
      </c>
      <c r="E212" s="107">
        <v>11800</v>
      </c>
      <c r="F212" s="108">
        <f t="shared" si="15"/>
        <v>8850</v>
      </c>
      <c r="G212" s="54"/>
      <c r="H212" s="141"/>
      <c r="I212" s="92"/>
      <c r="J212" s="119">
        <f t="shared" si="16"/>
        <v>0</v>
      </c>
      <c r="K212" s="120"/>
      <c r="L212" s="96"/>
      <c r="M212" s="84"/>
    </row>
    <row r="213" spans="1:13" ht="7.95" customHeight="1" x14ac:dyDescent="0.3">
      <c r="A213" s="73"/>
      <c r="B213" s="9"/>
      <c r="C213" s="152"/>
      <c r="D213" s="161"/>
      <c r="E213" s="109"/>
      <c r="F213" s="110"/>
      <c r="G213" s="56"/>
      <c r="H213" s="139"/>
      <c r="I213" s="92"/>
      <c r="J213" s="124"/>
      <c r="K213" s="125"/>
      <c r="L213" s="96"/>
      <c r="M213" s="84"/>
    </row>
    <row r="214" spans="1:13" ht="30" customHeight="1" x14ac:dyDescent="0.3">
      <c r="A214" s="73"/>
      <c r="B214" s="197" t="s">
        <v>23</v>
      </c>
      <c r="C214" s="156">
        <v>562</v>
      </c>
      <c r="D214" s="150" t="s">
        <v>313</v>
      </c>
      <c r="E214" s="107">
        <v>7800</v>
      </c>
      <c r="F214" s="108">
        <f t="shared" si="15"/>
        <v>5850</v>
      </c>
      <c r="G214" s="54"/>
      <c r="H214" s="141"/>
      <c r="I214" s="92"/>
      <c r="J214" s="119">
        <f t="shared" ref="J214:J243" si="17">F214*H214</f>
        <v>0</v>
      </c>
      <c r="K214" s="120"/>
      <c r="L214" s="96"/>
      <c r="M214" s="84"/>
    </row>
    <row r="215" spans="1:13" ht="30" customHeight="1" x14ac:dyDescent="0.3">
      <c r="A215" s="73"/>
      <c r="B215" s="197"/>
      <c r="C215" s="156">
        <v>563</v>
      </c>
      <c r="D215" s="150" t="s">
        <v>136</v>
      </c>
      <c r="E215" s="107">
        <v>500</v>
      </c>
      <c r="F215" s="108">
        <f t="shared" si="15"/>
        <v>375</v>
      </c>
      <c r="G215" s="54"/>
      <c r="H215" s="141"/>
      <c r="I215" s="92"/>
      <c r="J215" s="119">
        <f t="shared" si="17"/>
        <v>0</v>
      </c>
      <c r="K215" s="120"/>
      <c r="L215" s="96"/>
      <c r="M215" s="84"/>
    </row>
    <row r="216" spans="1:13" ht="30" customHeight="1" x14ac:dyDescent="0.3">
      <c r="A216" s="73"/>
      <c r="B216" s="197"/>
      <c r="C216" s="156">
        <v>3203</v>
      </c>
      <c r="D216" s="150" t="s">
        <v>291</v>
      </c>
      <c r="E216" s="107">
        <v>2000</v>
      </c>
      <c r="F216" s="108">
        <f t="shared" si="15"/>
        <v>1500</v>
      </c>
      <c r="G216" s="54"/>
      <c r="H216" s="141"/>
      <c r="I216" s="92"/>
      <c r="J216" s="119">
        <f t="shared" si="17"/>
        <v>0</v>
      </c>
      <c r="K216" s="120"/>
      <c r="L216" s="96"/>
      <c r="M216" s="84"/>
    </row>
    <row r="217" spans="1:13" ht="30" customHeight="1" x14ac:dyDescent="0.3">
      <c r="A217" s="73"/>
      <c r="B217" s="197"/>
      <c r="C217" s="156">
        <v>564</v>
      </c>
      <c r="D217" s="150" t="s">
        <v>73</v>
      </c>
      <c r="E217" s="107">
        <v>7900</v>
      </c>
      <c r="F217" s="108">
        <f t="shared" si="15"/>
        <v>5925</v>
      </c>
      <c r="G217" s="54"/>
      <c r="H217" s="141"/>
      <c r="I217" s="92"/>
      <c r="J217" s="119">
        <f t="shared" si="17"/>
        <v>0</v>
      </c>
      <c r="K217" s="120"/>
      <c r="L217" s="96"/>
      <c r="M217" s="84"/>
    </row>
    <row r="218" spans="1:13" ht="30" customHeight="1" x14ac:dyDescent="0.3">
      <c r="A218" s="73"/>
      <c r="B218" s="197"/>
      <c r="C218" s="156">
        <v>565</v>
      </c>
      <c r="D218" s="150" t="s">
        <v>74</v>
      </c>
      <c r="E218" s="107">
        <v>7900</v>
      </c>
      <c r="F218" s="108">
        <f t="shared" si="15"/>
        <v>5925</v>
      </c>
      <c r="G218" s="54"/>
      <c r="H218" s="141"/>
      <c r="I218" s="92"/>
      <c r="J218" s="119">
        <f t="shared" si="17"/>
        <v>0</v>
      </c>
      <c r="K218" s="120"/>
      <c r="L218" s="96"/>
      <c r="M218" s="84"/>
    </row>
    <row r="219" spans="1:13" ht="30" customHeight="1" x14ac:dyDescent="0.3">
      <c r="A219" s="73"/>
      <c r="B219" s="197"/>
      <c r="C219" s="156">
        <v>3190</v>
      </c>
      <c r="D219" s="150" t="s">
        <v>137</v>
      </c>
      <c r="E219" s="107">
        <v>1800</v>
      </c>
      <c r="F219" s="108">
        <f t="shared" si="15"/>
        <v>1350</v>
      </c>
      <c r="G219" s="54"/>
      <c r="H219" s="141"/>
      <c r="I219" s="94"/>
      <c r="J219" s="119">
        <f t="shared" si="17"/>
        <v>0</v>
      </c>
      <c r="K219" s="120"/>
      <c r="L219" s="96"/>
      <c r="M219" s="84"/>
    </row>
    <row r="220" spans="1:13" ht="30" customHeight="1" x14ac:dyDescent="0.3">
      <c r="A220" s="73"/>
      <c r="B220" s="197"/>
      <c r="C220" s="156">
        <v>566</v>
      </c>
      <c r="D220" s="150" t="s">
        <v>138</v>
      </c>
      <c r="E220" s="107">
        <v>1800</v>
      </c>
      <c r="F220" s="108">
        <f t="shared" si="15"/>
        <v>1350</v>
      </c>
      <c r="G220" s="54"/>
      <c r="H220" s="141"/>
      <c r="I220" s="94"/>
      <c r="J220" s="119">
        <f t="shared" si="17"/>
        <v>0</v>
      </c>
      <c r="K220" s="120"/>
      <c r="L220" s="96"/>
      <c r="M220" s="84"/>
    </row>
    <row r="221" spans="1:13" ht="30" customHeight="1" x14ac:dyDescent="0.3">
      <c r="A221" s="73"/>
      <c r="B221" s="197"/>
      <c r="C221" s="156">
        <v>567</v>
      </c>
      <c r="D221" s="150" t="s">
        <v>24</v>
      </c>
      <c r="E221" s="107">
        <v>400</v>
      </c>
      <c r="F221" s="108">
        <f t="shared" si="15"/>
        <v>300</v>
      </c>
      <c r="G221" s="54"/>
      <c r="H221" s="141"/>
      <c r="I221" s="92"/>
      <c r="J221" s="119">
        <f t="shared" si="17"/>
        <v>0</v>
      </c>
      <c r="K221" s="120"/>
      <c r="L221" s="96"/>
      <c r="M221" s="84"/>
    </row>
    <row r="222" spans="1:13" ht="30" customHeight="1" x14ac:dyDescent="0.3">
      <c r="A222" s="73"/>
      <c r="B222" s="197"/>
      <c r="C222" s="156">
        <v>570</v>
      </c>
      <c r="D222" s="150" t="s">
        <v>139</v>
      </c>
      <c r="E222" s="107">
        <v>1200</v>
      </c>
      <c r="F222" s="108">
        <f t="shared" si="15"/>
        <v>900</v>
      </c>
      <c r="G222" s="54"/>
      <c r="H222" s="141"/>
      <c r="I222" s="92"/>
      <c r="J222" s="119">
        <f t="shared" si="17"/>
        <v>0</v>
      </c>
      <c r="K222" s="120"/>
      <c r="L222" s="96"/>
      <c r="M222" s="84"/>
    </row>
    <row r="223" spans="1:13" ht="30" customHeight="1" x14ac:dyDescent="0.3">
      <c r="A223" s="73"/>
      <c r="B223" s="197"/>
      <c r="C223" s="156">
        <v>1280</v>
      </c>
      <c r="D223" s="150" t="s">
        <v>140</v>
      </c>
      <c r="E223" s="107">
        <v>100</v>
      </c>
      <c r="F223" s="108">
        <f t="shared" si="15"/>
        <v>75</v>
      </c>
      <c r="G223" s="54"/>
      <c r="H223" s="141"/>
      <c r="I223" s="92"/>
      <c r="J223" s="119">
        <f t="shared" si="17"/>
        <v>0</v>
      </c>
      <c r="K223" s="120"/>
      <c r="L223" s="96"/>
      <c r="M223" s="84"/>
    </row>
    <row r="224" spans="1:13" ht="30" customHeight="1" x14ac:dyDescent="0.3">
      <c r="A224" s="73"/>
      <c r="B224" s="197"/>
      <c r="C224" s="149">
        <v>775</v>
      </c>
      <c r="D224" s="150" t="s">
        <v>141</v>
      </c>
      <c r="E224" s="107">
        <v>1000</v>
      </c>
      <c r="F224" s="108">
        <f t="shared" si="15"/>
        <v>750</v>
      </c>
      <c r="G224" s="54"/>
      <c r="H224" s="141"/>
      <c r="I224" s="92"/>
      <c r="J224" s="119">
        <f t="shared" si="17"/>
        <v>0</v>
      </c>
      <c r="K224" s="120"/>
      <c r="L224" s="96"/>
      <c r="M224" s="84"/>
    </row>
    <row r="225" spans="1:13" ht="30" customHeight="1" x14ac:dyDescent="0.3">
      <c r="A225" s="73"/>
      <c r="B225" s="197"/>
      <c r="C225" s="156">
        <v>571</v>
      </c>
      <c r="D225" s="150" t="s">
        <v>142</v>
      </c>
      <c r="E225" s="107">
        <v>600</v>
      </c>
      <c r="F225" s="108">
        <f t="shared" si="15"/>
        <v>450</v>
      </c>
      <c r="G225" s="54"/>
      <c r="H225" s="141"/>
      <c r="I225" s="92"/>
      <c r="J225" s="119">
        <f t="shared" si="17"/>
        <v>0</v>
      </c>
      <c r="K225" s="120"/>
      <c r="L225" s="96"/>
      <c r="M225" s="84"/>
    </row>
    <row r="226" spans="1:13" ht="30" customHeight="1" x14ac:dyDescent="0.3">
      <c r="A226" s="73"/>
      <c r="B226" s="197"/>
      <c r="C226" s="156">
        <v>2973</v>
      </c>
      <c r="D226" s="150" t="s">
        <v>144</v>
      </c>
      <c r="E226" s="107">
        <v>200</v>
      </c>
      <c r="F226" s="108">
        <f t="shared" si="15"/>
        <v>150</v>
      </c>
      <c r="G226" s="54"/>
      <c r="H226" s="141"/>
      <c r="I226" s="92"/>
      <c r="J226" s="119">
        <f t="shared" si="17"/>
        <v>0</v>
      </c>
      <c r="K226" s="120"/>
      <c r="L226" s="96"/>
      <c r="M226" s="84"/>
    </row>
    <row r="227" spans="1:13" ht="30" customHeight="1" x14ac:dyDescent="0.3">
      <c r="A227" s="73"/>
      <c r="B227" s="197"/>
      <c r="C227" s="156">
        <v>569</v>
      </c>
      <c r="D227" s="150" t="s">
        <v>143</v>
      </c>
      <c r="E227" s="107">
        <v>700</v>
      </c>
      <c r="F227" s="108">
        <f t="shared" si="15"/>
        <v>525</v>
      </c>
      <c r="G227" s="54"/>
      <c r="H227" s="141"/>
      <c r="I227" s="92"/>
      <c r="J227" s="119">
        <f t="shared" si="17"/>
        <v>0</v>
      </c>
      <c r="K227" s="120"/>
      <c r="L227" s="96"/>
      <c r="M227" s="84"/>
    </row>
    <row r="228" spans="1:13" ht="30" customHeight="1" x14ac:dyDescent="0.3">
      <c r="A228" s="73"/>
      <c r="B228" s="197"/>
      <c r="C228" s="156">
        <v>2966</v>
      </c>
      <c r="D228" s="150" t="s">
        <v>145</v>
      </c>
      <c r="E228" s="107">
        <v>1200</v>
      </c>
      <c r="F228" s="108">
        <f t="shared" si="15"/>
        <v>900</v>
      </c>
      <c r="G228" s="54" t="s">
        <v>8</v>
      </c>
      <c r="H228" s="141"/>
      <c r="I228" s="92"/>
      <c r="J228" s="119">
        <f t="shared" si="17"/>
        <v>0</v>
      </c>
      <c r="K228" s="120"/>
      <c r="L228" s="96"/>
      <c r="M228" s="84"/>
    </row>
    <row r="229" spans="1:13" ht="30" customHeight="1" x14ac:dyDescent="0.3">
      <c r="A229" s="73"/>
      <c r="B229" s="197"/>
      <c r="C229" s="156">
        <v>2967</v>
      </c>
      <c r="D229" s="150" t="s">
        <v>146</v>
      </c>
      <c r="E229" s="107">
        <v>1200</v>
      </c>
      <c r="F229" s="108">
        <f t="shared" si="15"/>
        <v>900</v>
      </c>
      <c r="G229" s="54"/>
      <c r="H229" s="141"/>
      <c r="I229" s="92"/>
      <c r="J229" s="119">
        <f t="shared" si="17"/>
        <v>0</v>
      </c>
      <c r="K229" s="120"/>
      <c r="L229" s="96"/>
      <c r="M229" s="84"/>
    </row>
    <row r="230" spans="1:13" ht="30" customHeight="1" x14ac:dyDescent="0.3">
      <c r="A230" s="73"/>
      <c r="B230" s="197"/>
      <c r="C230" s="156">
        <v>2968</v>
      </c>
      <c r="D230" s="150" t="s">
        <v>147</v>
      </c>
      <c r="E230" s="107">
        <v>1200</v>
      </c>
      <c r="F230" s="108">
        <f t="shared" si="15"/>
        <v>900</v>
      </c>
      <c r="G230" s="54"/>
      <c r="H230" s="141"/>
      <c r="I230" s="92"/>
      <c r="J230" s="119">
        <f t="shared" si="17"/>
        <v>0</v>
      </c>
      <c r="K230" s="120"/>
      <c r="L230" s="96"/>
      <c r="M230" s="84"/>
    </row>
    <row r="231" spans="1:13" ht="30" customHeight="1" x14ac:dyDescent="0.3">
      <c r="A231" s="73"/>
      <c r="B231" s="197"/>
      <c r="C231" s="146">
        <v>573</v>
      </c>
      <c r="D231" s="147" t="s">
        <v>148</v>
      </c>
      <c r="E231" s="107">
        <v>1200</v>
      </c>
      <c r="F231" s="108">
        <f t="shared" si="15"/>
        <v>900</v>
      </c>
      <c r="G231" s="54"/>
      <c r="H231" s="141"/>
      <c r="I231" s="92"/>
      <c r="J231" s="119">
        <f t="shared" si="17"/>
        <v>0</v>
      </c>
      <c r="K231" s="120"/>
      <c r="L231" s="96"/>
      <c r="M231" s="84"/>
    </row>
    <row r="232" spans="1:13" ht="30" customHeight="1" x14ac:dyDescent="0.3">
      <c r="A232" s="73"/>
      <c r="B232" s="197"/>
      <c r="C232" s="156">
        <v>777</v>
      </c>
      <c r="D232" s="150" t="s">
        <v>149</v>
      </c>
      <c r="E232" s="107">
        <v>1200</v>
      </c>
      <c r="F232" s="108">
        <f t="shared" si="15"/>
        <v>900</v>
      </c>
      <c r="G232" s="54"/>
      <c r="H232" s="141"/>
      <c r="I232" s="92"/>
      <c r="J232" s="119">
        <f t="shared" si="17"/>
        <v>0</v>
      </c>
      <c r="K232" s="120"/>
      <c r="L232" s="96"/>
      <c r="M232" s="84"/>
    </row>
    <row r="233" spans="1:13" ht="30" customHeight="1" x14ac:dyDescent="0.3">
      <c r="A233" s="73"/>
      <c r="B233" s="197"/>
      <c r="C233" s="156">
        <v>574</v>
      </c>
      <c r="D233" s="153" t="s">
        <v>150</v>
      </c>
      <c r="E233" s="107">
        <v>400</v>
      </c>
      <c r="F233" s="144">
        <f t="shared" si="15"/>
        <v>300</v>
      </c>
      <c r="G233" s="54"/>
      <c r="H233" s="141"/>
      <c r="I233" s="92"/>
      <c r="J233" s="119">
        <f t="shared" si="17"/>
        <v>0</v>
      </c>
      <c r="K233" s="120"/>
      <c r="L233" s="96"/>
      <c r="M233" s="84"/>
    </row>
    <row r="234" spans="1:13" ht="30" customHeight="1" x14ac:dyDescent="0.3">
      <c r="A234" s="73"/>
      <c r="B234" s="197"/>
      <c r="C234" s="156">
        <v>575</v>
      </c>
      <c r="D234" s="150" t="s">
        <v>151</v>
      </c>
      <c r="E234" s="107">
        <v>280</v>
      </c>
      <c r="F234" s="108">
        <f t="shared" si="15"/>
        <v>210</v>
      </c>
      <c r="G234" s="54"/>
      <c r="H234" s="141"/>
      <c r="I234" s="92"/>
      <c r="J234" s="119">
        <f t="shared" si="17"/>
        <v>0</v>
      </c>
      <c r="K234" s="120"/>
      <c r="L234" s="96"/>
      <c r="M234" s="84"/>
    </row>
    <row r="235" spans="1:13" ht="30" customHeight="1" x14ac:dyDescent="0.3">
      <c r="A235" s="73"/>
      <c r="B235" s="197"/>
      <c r="C235" s="156">
        <v>2965</v>
      </c>
      <c r="D235" s="150" t="s">
        <v>152</v>
      </c>
      <c r="E235" s="107">
        <v>1000</v>
      </c>
      <c r="F235" s="108">
        <f t="shared" si="15"/>
        <v>750</v>
      </c>
      <c r="G235" s="54"/>
      <c r="H235" s="141"/>
      <c r="I235" s="92"/>
      <c r="J235" s="119">
        <f t="shared" si="17"/>
        <v>0</v>
      </c>
      <c r="K235" s="120"/>
      <c r="L235" s="96"/>
      <c r="M235" s="84"/>
    </row>
    <row r="236" spans="1:13" ht="30" customHeight="1" x14ac:dyDescent="0.3">
      <c r="A236" s="73"/>
      <c r="B236" s="197"/>
      <c r="C236" s="156">
        <v>3215</v>
      </c>
      <c r="D236" s="150" t="s">
        <v>153</v>
      </c>
      <c r="E236" s="107">
        <v>1000</v>
      </c>
      <c r="F236" s="108">
        <f t="shared" si="15"/>
        <v>750</v>
      </c>
      <c r="G236" s="54"/>
      <c r="H236" s="141"/>
      <c r="I236" s="92"/>
      <c r="J236" s="119">
        <f t="shared" si="17"/>
        <v>0</v>
      </c>
      <c r="K236" s="120"/>
      <c r="L236" s="96"/>
      <c r="M236" s="84"/>
    </row>
    <row r="237" spans="1:13" ht="30" customHeight="1" x14ac:dyDescent="0.3">
      <c r="A237" s="73"/>
      <c r="B237" s="197"/>
      <c r="C237" s="156">
        <v>772</v>
      </c>
      <c r="D237" s="150" t="s">
        <v>154</v>
      </c>
      <c r="E237" s="107">
        <v>1000</v>
      </c>
      <c r="F237" s="108">
        <f t="shared" si="15"/>
        <v>750</v>
      </c>
      <c r="G237" s="54"/>
      <c r="H237" s="141"/>
      <c r="I237" s="92"/>
      <c r="J237" s="119">
        <f t="shared" si="17"/>
        <v>0</v>
      </c>
      <c r="K237" s="120"/>
      <c r="L237" s="96"/>
      <c r="M237" s="84"/>
    </row>
    <row r="238" spans="1:13" ht="30" customHeight="1" x14ac:dyDescent="0.3">
      <c r="A238" s="73"/>
      <c r="B238" s="197"/>
      <c r="C238" s="156">
        <v>2021</v>
      </c>
      <c r="D238" s="150" t="s">
        <v>155</v>
      </c>
      <c r="E238" s="107">
        <v>1000</v>
      </c>
      <c r="F238" s="108">
        <f t="shared" si="15"/>
        <v>750</v>
      </c>
      <c r="G238" s="54"/>
      <c r="H238" s="141"/>
      <c r="I238" s="92"/>
      <c r="J238" s="119">
        <f t="shared" si="17"/>
        <v>0</v>
      </c>
      <c r="K238" s="120"/>
      <c r="L238" s="96"/>
      <c r="M238" s="84"/>
    </row>
    <row r="239" spans="1:13" ht="30" customHeight="1" x14ac:dyDescent="0.3">
      <c r="A239" s="73"/>
      <c r="B239" s="197"/>
      <c r="C239" s="156">
        <v>773</v>
      </c>
      <c r="D239" s="150" t="s">
        <v>156</v>
      </c>
      <c r="E239" s="107">
        <v>1000</v>
      </c>
      <c r="F239" s="108">
        <f t="shared" si="15"/>
        <v>750</v>
      </c>
      <c r="G239" s="54"/>
      <c r="H239" s="141"/>
      <c r="I239" s="92"/>
      <c r="J239" s="119">
        <f t="shared" si="17"/>
        <v>0</v>
      </c>
      <c r="K239" s="120"/>
      <c r="L239" s="96"/>
      <c r="M239" s="84"/>
    </row>
    <row r="240" spans="1:13" ht="30" customHeight="1" x14ac:dyDescent="0.3">
      <c r="A240" s="73"/>
      <c r="B240" s="197"/>
      <c r="C240" s="156">
        <v>776</v>
      </c>
      <c r="D240" s="150" t="s">
        <v>157</v>
      </c>
      <c r="E240" s="107">
        <v>1050</v>
      </c>
      <c r="F240" s="108">
        <f t="shared" si="15"/>
        <v>787.5</v>
      </c>
      <c r="G240" s="54"/>
      <c r="H240" s="141"/>
      <c r="I240" s="93"/>
      <c r="J240" s="119">
        <f t="shared" si="17"/>
        <v>0</v>
      </c>
      <c r="K240" s="120"/>
      <c r="L240" s="96"/>
      <c r="M240" s="84"/>
    </row>
    <row r="241" spans="1:13" ht="30" customHeight="1" x14ac:dyDescent="0.3">
      <c r="A241" s="73"/>
      <c r="B241" s="197"/>
      <c r="C241" s="198" t="s">
        <v>166</v>
      </c>
      <c r="D241" s="150" t="s">
        <v>159</v>
      </c>
      <c r="E241" s="114">
        <v>0.3</v>
      </c>
      <c r="F241" s="115">
        <f t="shared" si="15"/>
        <v>0.22499999999999998</v>
      </c>
      <c r="G241" s="54"/>
      <c r="H241" s="141"/>
      <c r="I241" s="92"/>
      <c r="J241" s="188">
        <f t="shared" si="17"/>
        <v>0</v>
      </c>
      <c r="K241" s="120"/>
      <c r="L241" s="96"/>
      <c r="M241" s="84"/>
    </row>
    <row r="242" spans="1:13" ht="30" customHeight="1" x14ac:dyDescent="0.3">
      <c r="A242" s="73"/>
      <c r="B242" s="197"/>
      <c r="C242" s="199"/>
      <c r="D242" s="150" t="s">
        <v>158</v>
      </c>
      <c r="E242" s="114">
        <v>0.3</v>
      </c>
      <c r="F242" s="115">
        <f t="shared" si="15"/>
        <v>0.22499999999999998</v>
      </c>
      <c r="G242" s="54"/>
      <c r="H242" s="141"/>
      <c r="I242" s="92"/>
      <c r="J242" s="188">
        <f t="shared" si="17"/>
        <v>0</v>
      </c>
      <c r="K242" s="120"/>
      <c r="L242" s="96"/>
      <c r="M242" s="84"/>
    </row>
    <row r="243" spans="1:13" ht="30" customHeight="1" x14ac:dyDescent="0.3">
      <c r="A243" s="73"/>
      <c r="B243" s="197"/>
      <c r="C243" s="200"/>
      <c r="D243" s="150" t="s">
        <v>160</v>
      </c>
      <c r="E243" s="107">
        <v>210</v>
      </c>
      <c r="F243" s="108">
        <f t="shared" si="15"/>
        <v>157.5</v>
      </c>
      <c r="G243" s="54"/>
      <c r="H243" s="141"/>
      <c r="I243" s="92"/>
      <c r="J243" s="119">
        <f t="shared" si="17"/>
        <v>0</v>
      </c>
      <c r="K243" s="120"/>
      <c r="L243" s="96"/>
      <c r="M243" s="84"/>
    </row>
    <row r="244" spans="1:13" ht="7.95" customHeight="1" x14ac:dyDescent="0.3">
      <c r="A244" s="73"/>
      <c r="B244" s="9"/>
      <c r="C244" s="152"/>
      <c r="D244" s="161"/>
      <c r="E244" s="109"/>
      <c r="F244" s="110"/>
      <c r="G244" s="56"/>
      <c r="H244" s="139"/>
      <c r="I244" s="92"/>
      <c r="J244" s="124"/>
      <c r="K244" s="125"/>
      <c r="L244" s="96"/>
      <c r="M244" s="84"/>
    </row>
    <row r="245" spans="1:13" ht="30" customHeight="1" x14ac:dyDescent="0.3">
      <c r="A245" s="73"/>
      <c r="B245" s="197" t="s">
        <v>25</v>
      </c>
      <c r="C245" s="156">
        <v>582</v>
      </c>
      <c r="D245" s="150" t="s">
        <v>167</v>
      </c>
      <c r="E245" s="107">
        <v>1000</v>
      </c>
      <c r="F245" s="108">
        <f t="shared" ref="F245:F257" si="18">E245*0.75</f>
        <v>750</v>
      </c>
      <c r="G245" s="12"/>
      <c r="H245" s="141"/>
      <c r="I245" s="92"/>
      <c r="J245" s="119">
        <f t="shared" ref="J245:J257" si="19">F245*H245</f>
        <v>0</v>
      </c>
      <c r="K245" s="120"/>
      <c r="L245" s="96"/>
      <c r="M245" s="84"/>
    </row>
    <row r="246" spans="1:13" ht="30" customHeight="1" x14ac:dyDescent="0.3">
      <c r="A246" s="73"/>
      <c r="B246" s="197"/>
      <c r="C246" s="156">
        <v>1150</v>
      </c>
      <c r="D246" s="150" t="s">
        <v>168</v>
      </c>
      <c r="E246" s="107">
        <v>1000</v>
      </c>
      <c r="F246" s="108">
        <f t="shared" si="18"/>
        <v>750</v>
      </c>
      <c r="G246" s="12"/>
      <c r="H246" s="141"/>
      <c r="I246" s="92"/>
      <c r="J246" s="119">
        <f t="shared" si="19"/>
        <v>0</v>
      </c>
      <c r="K246" s="120"/>
      <c r="L246" s="96"/>
      <c r="M246" s="84"/>
    </row>
    <row r="247" spans="1:13" ht="30" customHeight="1" x14ac:dyDescent="0.3">
      <c r="A247" s="73"/>
      <c r="B247" s="197"/>
      <c r="C247" s="156">
        <v>2025</v>
      </c>
      <c r="D247" s="150" t="s">
        <v>169</v>
      </c>
      <c r="E247" s="107">
        <v>1000</v>
      </c>
      <c r="F247" s="108">
        <f t="shared" si="18"/>
        <v>750</v>
      </c>
      <c r="G247" s="12"/>
      <c r="H247" s="141"/>
      <c r="I247" s="92"/>
      <c r="J247" s="119">
        <f t="shared" si="19"/>
        <v>0</v>
      </c>
      <c r="K247" s="120"/>
      <c r="L247" s="96"/>
      <c r="M247" s="84"/>
    </row>
    <row r="248" spans="1:13" ht="30" customHeight="1" x14ac:dyDescent="0.3">
      <c r="A248" s="73"/>
      <c r="B248" s="197"/>
      <c r="C248" s="156">
        <v>2295</v>
      </c>
      <c r="D248" s="150" t="s">
        <v>170</v>
      </c>
      <c r="E248" s="107">
        <v>200</v>
      </c>
      <c r="F248" s="108">
        <f t="shared" si="18"/>
        <v>150</v>
      </c>
      <c r="G248" s="12"/>
      <c r="H248" s="141"/>
      <c r="I248" s="92"/>
      <c r="J248" s="119">
        <f t="shared" si="19"/>
        <v>0</v>
      </c>
      <c r="K248" s="120"/>
      <c r="L248" s="96"/>
      <c r="M248" s="84"/>
    </row>
    <row r="249" spans="1:13" ht="30" customHeight="1" x14ac:dyDescent="0.3">
      <c r="A249" s="73"/>
      <c r="B249" s="197"/>
      <c r="C249" s="156">
        <v>578</v>
      </c>
      <c r="D249" s="150" t="s">
        <v>171</v>
      </c>
      <c r="E249" s="107">
        <v>200</v>
      </c>
      <c r="F249" s="108">
        <f t="shared" si="18"/>
        <v>150</v>
      </c>
      <c r="G249" s="12"/>
      <c r="H249" s="141"/>
      <c r="I249" s="92"/>
      <c r="J249" s="119">
        <f t="shared" si="19"/>
        <v>0</v>
      </c>
      <c r="K249" s="120"/>
      <c r="L249" s="96"/>
      <c r="M249" s="84"/>
    </row>
    <row r="250" spans="1:13" ht="30" customHeight="1" x14ac:dyDescent="0.3">
      <c r="A250" s="73"/>
      <c r="B250" s="197"/>
      <c r="C250" s="156">
        <v>579</v>
      </c>
      <c r="D250" s="150" t="s">
        <v>83</v>
      </c>
      <c r="E250" s="107">
        <v>200</v>
      </c>
      <c r="F250" s="108">
        <f t="shared" si="18"/>
        <v>150</v>
      </c>
      <c r="G250" s="12"/>
      <c r="H250" s="141"/>
      <c r="I250" s="92"/>
      <c r="J250" s="119">
        <f t="shared" si="19"/>
        <v>0</v>
      </c>
      <c r="K250" s="120"/>
      <c r="L250" s="96"/>
      <c r="M250" s="84"/>
    </row>
    <row r="251" spans="1:13" ht="30" customHeight="1" x14ac:dyDescent="0.3">
      <c r="A251" s="73"/>
      <c r="B251" s="197"/>
      <c r="C251" s="156">
        <v>580</v>
      </c>
      <c r="D251" s="150" t="s">
        <v>172</v>
      </c>
      <c r="E251" s="107">
        <v>200</v>
      </c>
      <c r="F251" s="108">
        <f t="shared" si="18"/>
        <v>150</v>
      </c>
      <c r="G251" s="12"/>
      <c r="H251" s="141"/>
      <c r="I251" s="92"/>
      <c r="J251" s="119">
        <f t="shared" si="19"/>
        <v>0</v>
      </c>
      <c r="K251" s="120"/>
      <c r="L251" s="96"/>
      <c r="M251" s="84"/>
    </row>
    <row r="252" spans="1:13" ht="30" customHeight="1" x14ac:dyDescent="0.3">
      <c r="A252" s="73"/>
      <c r="B252" s="197"/>
      <c r="C252" s="156">
        <v>581</v>
      </c>
      <c r="D252" s="150" t="s">
        <v>173</v>
      </c>
      <c r="E252" s="107">
        <v>200</v>
      </c>
      <c r="F252" s="108">
        <f t="shared" si="18"/>
        <v>150</v>
      </c>
      <c r="G252" s="12"/>
      <c r="H252" s="141"/>
      <c r="I252" s="92"/>
      <c r="J252" s="119">
        <f t="shared" si="19"/>
        <v>0</v>
      </c>
      <c r="K252" s="120"/>
      <c r="L252" s="96"/>
      <c r="M252" s="84"/>
    </row>
    <row r="253" spans="1:13" ht="30" customHeight="1" x14ac:dyDescent="0.3">
      <c r="A253" s="73"/>
      <c r="B253" s="197"/>
      <c r="C253" s="156">
        <v>585</v>
      </c>
      <c r="D253" s="150" t="s">
        <v>75</v>
      </c>
      <c r="E253" s="107">
        <v>1000</v>
      </c>
      <c r="F253" s="108">
        <f t="shared" si="18"/>
        <v>750</v>
      </c>
      <c r="G253" s="12"/>
      <c r="H253" s="141"/>
      <c r="I253" s="92"/>
      <c r="J253" s="119">
        <f t="shared" si="19"/>
        <v>0</v>
      </c>
      <c r="K253" s="120"/>
      <c r="L253" s="96"/>
      <c r="M253" s="84"/>
    </row>
    <row r="254" spans="1:13" ht="30" customHeight="1" x14ac:dyDescent="0.3">
      <c r="A254" s="73"/>
      <c r="B254" s="197"/>
      <c r="C254" s="156">
        <v>586</v>
      </c>
      <c r="D254" s="150" t="s">
        <v>76</v>
      </c>
      <c r="E254" s="107">
        <v>1000</v>
      </c>
      <c r="F254" s="108">
        <f t="shared" si="18"/>
        <v>750</v>
      </c>
      <c r="G254" s="12"/>
      <c r="H254" s="141"/>
      <c r="I254" s="92"/>
      <c r="J254" s="119">
        <f t="shared" si="19"/>
        <v>0</v>
      </c>
      <c r="K254" s="120"/>
      <c r="L254" s="96"/>
      <c r="M254" s="84"/>
    </row>
    <row r="255" spans="1:13" ht="30" customHeight="1" x14ac:dyDescent="0.3">
      <c r="A255" s="73"/>
      <c r="B255" s="197"/>
      <c r="C255" s="149">
        <v>2026</v>
      </c>
      <c r="D255" s="150" t="s">
        <v>78</v>
      </c>
      <c r="E255" s="107">
        <v>1000</v>
      </c>
      <c r="F255" s="108">
        <f t="shared" si="18"/>
        <v>750</v>
      </c>
      <c r="G255" s="12"/>
      <c r="H255" s="141"/>
      <c r="I255" s="92"/>
      <c r="J255" s="119">
        <f t="shared" si="19"/>
        <v>0</v>
      </c>
      <c r="K255" s="120"/>
      <c r="L255" s="96"/>
      <c r="M255" s="84"/>
    </row>
    <row r="256" spans="1:13" ht="30" customHeight="1" x14ac:dyDescent="0.3">
      <c r="A256" s="73"/>
      <c r="B256" s="197"/>
      <c r="C256" s="146">
        <v>587</v>
      </c>
      <c r="D256" s="147" t="s">
        <v>77</v>
      </c>
      <c r="E256" s="107">
        <v>400</v>
      </c>
      <c r="F256" s="108">
        <f t="shared" si="18"/>
        <v>300</v>
      </c>
      <c r="G256" s="12"/>
      <c r="H256" s="141"/>
      <c r="I256" s="92"/>
      <c r="J256" s="119">
        <f t="shared" si="19"/>
        <v>0</v>
      </c>
      <c r="K256" s="120"/>
      <c r="L256" s="96"/>
      <c r="M256" s="84"/>
    </row>
    <row r="257" spans="1:13" ht="30" customHeight="1" x14ac:dyDescent="0.3">
      <c r="A257" s="73"/>
      <c r="B257" s="197"/>
      <c r="C257" s="156">
        <v>2668</v>
      </c>
      <c r="D257" s="150" t="s">
        <v>174</v>
      </c>
      <c r="E257" s="107">
        <v>400</v>
      </c>
      <c r="F257" s="108">
        <f t="shared" si="18"/>
        <v>300</v>
      </c>
      <c r="G257" s="12"/>
      <c r="H257" s="141"/>
      <c r="I257" s="92"/>
      <c r="J257" s="119">
        <f t="shared" si="19"/>
        <v>0</v>
      </c>
      <c r="K257" s="120"/>
      <c r="L257" s="96"/>
      <c r="M257" s="84"/>
    </row>
    <row r="258" spans="1:13" ht="7.95" customHeight="1" x14ac:dyDescent="0.3">
      <c r="A258" s="73"/>
      <c r="B258" s="9"/>
      <c r="C258" s="152"/>
      <c r="D258" s="161"/>
      <c r="E258" s="109"/>
      <c r="F258" s="110"/>
      <c r="G258" s="13"/>
      <c r="H258" s="139"/>
      <c r="I258" s="92"/>
      <c r="J258" s="124"/>
      <c r="K258" s="125"/>
      <c r="L258" s="96"/>
      <c r="M258" s="84"/>
    </row>
    <row r="259" spans="1:13" ht="30" customHeight="1" x14ac:dyDescent="0.3">
      <c r="A259" s="73"/>
      <c r="B259" s="197" t="s">
        <v>26</v>
      </c>
      <c r="C259" s="156">
        <v>2669</v>
      </c>
      <c r="D259" s="150" t="s">
        <v>175</v>
      </c>
      <c r="E259" s="107">
        <v>100</v>
      </c>
      <c r="F259" s="108">
        <f t="shared" ref="F259:F287" si="20">E259*0.75</f>
        <v>75</v>
      </c>
      <c r="G259" s="12"/>
      <c r="H259" s="141"/>
      <c r="I259" s="92"/>
      <c r="J259" s="119">
        <f t="shared" ref="J259:J287" si="21">F259*H259</f>
        <v>0</v>
      </c>
      <c r="K259" s="120"/>
      <c r="L259" s="96"/>
      <c r="M259" s="84"/>
    </row>
    <row r="260" spans="1:13" ht="30" customHeight="1" x14ac:dyDescent="0.3">
      <c r="A260" s="73"/>
      <c r="B260" s="197"/>
      <c r="C260" s="156">
        <v>2670</v>
      </c>
      <c r="D260" s="150" t="s">
        <v>176</v>
      </c>
      <c r="E260" s="107">
        <v>100</v>
      </c>
      <c r="F260" s="108">
        <f t="shared" si="20"/>
        <v>75</v>
      </c>
      <c r="G260" s="12"/>
      <c r="H260" s="141"/>
      <c r="I260" s="92"/>
      <c r="J260" s="119">
        <f t="shared" si="21"/>
        <v>0</v>
      </c>
      <c r="K260" s="120"/>
      <c r="L260" s="96"/>
      <c r="M260" s="84"/>
    </row>
    <row r="261" spans="1:13" ht="30" customHeight="1" x14ac:dyDescent="0.3">
      <c r="A261" s="73"/>
      <c r="B261" s="197"/>
      <c r="C261" s="156">
        <v>1888</v>
      </c>
      <c r="D261" s="150" t="s">
        <v>177</v>
      </c>
      <c r="E261" s="107">
        <v>900</v>
      </c>
      <c r="F261" s="108">
        <f t="shared" si="20"/>
        <v>675</v>
      </c>
      <c r="G261" s="12"/>
      <c r="H261" s="141"/>
      <c r="I261" s="92"/>
      <c r="J261" s="119">
        <f t="shared" si="21"/>
        <v>0</v>
      </c>
      <c r="K261" s="120"/>
      <c r="L261" s="96"/>
      <c r="M261" s="84"/>
    </row>
    <row r="262" spans="1:13" ht="30" customHeight="1" x14ac:dyDescent="0.3">
      <c r="A262" s="73"/>
      <c r="B262" s="197"/>
      <c r="C262" s="156">
        <v>588</v>
      </c>
      <c r="D262" s="150" t="s">
        <v>178</v>
      </c>
      <c r="E262" s="107">
        <v>980</v>
      </c>
      <c r="F262" s="108">
        <f t="shared" si="20"/>
        <v>735</v>
      </c>
      <c r="G262" s="60"/>
      <c r="H262" s="141"/>
      <c r="I262" s="92"/>
      <c r="J262" s="119">
        <f t="shared" si="21"/>
        <v>0</v>
      </c>
      <c r="K262" s="120"/>
      <c r="L262" s="96"/>
      <c r="M262" s="84"/>
    </row>
    <row r="263" spans="1:13" ht="30" customHeight="1" x14ac:dyDescent="0.3">
      <c r="A263" s="73"/>
      <c r="B263" s="197"/>
      <c r="C263" s="156">
        <v>589</v>
      </c>
      <c r="D263" s="150" t="s">
        <v>179</v>
      </c>
      <c r="E263" s="107">
        <v>980</v>
      </c>
      <c r="F263" s="108">
        <f t="shared" si="20"/>
        <v>735</v>
      </c>
      <c r="G263" s="12"/>
      <c r="H263" s="141"/>
      <c r="I263" s="92"/>
      <c r="J263" s="119">
        <f t="shared" si="21"/>
        <v>0</v>
      </c>
      <c r="K263" s="120"/>
      <c r="L263" s="96"/>
      <c r="M263" s="84"/>
    </row>
    <row r="264" spans="1:13" ht="30" customHeight="1" x14ac:dyDescent="0.3">
      <c r="A264" s="73"/>
      <c r="B264" s="197"/>
      <c r="C264" s="156">
        <v>938</v>
      </c>
      <c r="D264" s="150" t="s">
        <v>180</v>
      </c>
      <c r="E264" s="107">
        <v>700</v>
      </c>
      <c r="F264" s="108">
        <f t="shared" si="20"/>
        <v>525</v>
      </c>
      <c r="G264" s="12"/>
      <c r="H264" s="141"/>
      <c r="I264" s="92"/>
      <c r="J264" s="119">
        <f t="shared" si="21"/>
        <v>0</v>
      </c>
      <c r="K264" s="120"/>
      <c r="L264" s="96"/>
      <c r="M264" s="84"/>
    </row>
    <row r="265" spans="1:13" ht="30" customHeight="1" x14ac:dyDescent="0.3">
      <c r="A265" s="73"/>
      <c r="B265" s="197"/>
      <c r="C265" s="156">
        <v>825</v>
      </c>
      <c r="D265" s="150" t="s">
        <v>181</v>
      </c>
      <c r="E265" s="107">
        <v>980</v>
      </c>
      <c r="F265" s="108">
        <f t="shared" si="20"/>
        <v>735</v>
      </c>
      <c r="G265" s="12"/>
      <c r="H265" s="141"/>
      <c r="I265" s="92"/>
      <c r="J265" s="119">
        <f t="shared" si="21"/>
        <v>0</v>
      </c>
      <c r="K265" s="120"/>
      <c r="L265" s="96"/>
      <c r="M265" s="84"/>
    </row>
    <row r="266" spans="1:13" ht="30" customHeight="1" x14ac:dyDescent="0.3">
      <c r="A266" s="73"/>
      <c r="B266" s="197"/>
      <c r="C266" s="157">
        <v>2671</v>
      </c>
      <c r="D266" s="163" t="s">
        <v>182</v>
      </c>
      <c r="E266" s="107">
        <v>1400</v>
      </c>
      <c r="F266" s="108">
        <f t="shared" si="20"/>
        <v>1050</v>
      </c>
      <c r="G266" s="12"/>
      <c r="H266" s="141"/>
      <c r="I266" s="92"/>
      <c r="J266" s="119">
        <f t="shared" si="21"/>
        <v>0</v>
      </c>
      <c r="K266" s="120"/>
      <c r="L266" s="96"/>
      <c r="M266" s="84"/>
    </row>
    <row r="267" spans="1:13" ht="30" customHeight="1" x14ac:dyDescent="0.3">
      <c r="A267" s="73"/>
      <c r="B267" s="197"/>
      <c r="C267" s="157">
        <v>590</v>
      </c>
      <c r="D267" s="163" t="s">
        <v>183</v>
      </c>
      <c r="E267" s="107">
        <v>980</v>
      </c>
      <c r="F267" s="108">
        <f t="shared" si="20"/>
        <v>735</v>
      </c>
      <c r="G267" s="12"/>
      <c r="H267" s="141"/>
      <c r="I267" s="92"/>
      <c r="J267" s="119">
        <f t="shared" si="21"/>
        <v>0</v>
      </c>
      <c r="K267" s="120"/>
      <c r="L267" s="96"/>
      <c r="M267" s="84"/>
    </row>
    <row r="268" spans="1:13" ht="30" customHeight="1" x14ac:dyDescent="0.3">
      <c r="A268" s="73"/>
      <c r="B268" s="197"/>
      <c r="C268" s="157">
        <v>2672</v>
      </c>
      <c r="D268" s="163" t="s">
        <v>184</v>
      </c>
      <c r="E268" s="107">
        <v>1400</v>
      </c>
      <c r="F268" s="108">
        <f t="shared" si="20"/>
        <v>1050</v>
      </c>
      <c r="G268" s="12"/>
      <c r="H268" s="141"/>
      <c r="I268" s="92"/>
      <c r="J268" s="119">
        <f t="shared" si="21"/>
        <v>0</v>
      </c>
      <c r="K268" s="120"/>
      <c r="L268" s="96"/>
      <c r="M268" s="84"/>
    </row>
    <row r="269" spans="1:13" ht="30" customHeight="1" x14ac:dyDescent="0.3">
      <c r="A269" s="73"/>
      <c r="B269" s="197"/>
      <c r="C269" s="157">
        <v>2673</v>
      </c>
      <c r="D269" s="163" t="s">
        <v>185</v>
      </c>
      <c r="E269" s="107">
        <v>1400</v>
      </c>
      <c r="F269" s="108">
        <f t="shared" si="20"/>
        <v>1050</v>
      </c>
      <c r="G269" s="12"/>
      <c r="H269" s="141"/>
      <c r="I269" s="92"/>
      <c r="J269" s="119">
        <f t="shared" si="21"/>
        <v>0</v>
      </c>
      <c r="K269" s="120"/>
      <c r="L269" s="96"/>
      <c r="M269" s="84"/>
    </row>
    <row r="270" spans="1:13" ht="30" customHeight="1" x14ac:dyDescent="0.3">
      <c r="A270" s="73"/>
      <c r="B270" s="197"/>
      <c r="C270" s="157">
        <v>2674</v>
      </c>
      <c r="D270" s="163" t="s">
        <v>186</v>
      </c>
      <c r="E270" s="107">
        <v>1400</v>
      </c>
      <c r="F270" s="108">
        <f t="shared" si="20"/>
        <v>1050</v>
      </c>
      <c r="G270" s="12"/>
      <c r="H270" s="141"/>
      <c r="I270" s="92"/>
      <c r="J270" s="119">
        <f t="shared" si="21"/>
        <v>0</v>
      </c>
      <c r="K270" s="120"/>
      <c r="L270" s="96"/>
      <c r="M270" s="84"/>
    </row>
    <row r="271" spans="1:13" ht="30" customHeight="1" x14ac:dyDescent="0.3">
      <c r="A271" s="73"/>
      <c r="B271" s="197"/>
      <c r="C271" s="157">
        <v>2675</v>
      </c>
      <c r="D271" s="163" t="s">
        <v>187</v>
      </c>
      <c r="E271" s="107">
        <v>980</v>
      </c>
      <c r="F271" s="108">
        <f t="shared" si="20"/>
        <v>735</v>
      </c>
      <c r="G271" s="12"/>
      <c r="H271" s="141"/>
      <c r="I271" s="92"/>
      <c r="J271" s="119">
        <f t="shared" si="21"/>
        <v>0</v>
      </c>
      <c r="K271" s="120"/>
      <c r="L271" s="96"/>
      <c r="M271" s="84"/>
    </row>
    <row r="272" spans="1:13" ht="30" customHeight="1" x14ac:dyDescent="0.3">
      <c r="A272" s="73"/>
      <c r="B272" s="197"/>
      <c r="C272" s="157">
        <v>2676</v>
      </c>
      <c r="D272" s="163" t="s">
        <v>188</v>
      </c>
      <c r="E272" s="107">
        <v>100</v>
      </c>
      <c r="F272" s="108">
        <f t="shared" si="20"/>
        <v>75</v>
      </c>
      <c r="G272" s="12"/>
      <c r="H272" s="141"/>
      <c r="I272" s="92"/>
      <c r="J272" s="119">
        <f t="shared" si="21"/>
        <v>0</v>
      </c>
      <c r="K272" s="120"/>
      <c r="L272" s="96"/>
      <c r="M272" s="84"/>
    </row>
    <row r="273" spans="1:13" ht="30" customHeight="1" x14ac:dyDescent="0.3">
      <c r="A273" s="73"/>
      <c r="B273" s="197"/>
      <c r="C273" s="157">
        <v>2677</v>
      </c>
      <c r="D273" s="163" t="s">
        <v>189</v>
      </c>
      <c r="E273" s="107">
        <v>280</v>
      </c>
      <c r="F273" s="108">
        <f t="shared" si="20"/>
        <v>210</v>
      </c>
      <c r="G273" s="12"/>
      <c r="H273" s="141"/>
      <c r="I273" s="92"/>
      <c r="J273" s="119">
        <f t="shared" si="21"/>
        <v>0</v>
      </c>
      <c r="K273" s="120"/>
      <c r="L273" s="96"/>
      <c r="M273" s="84"/>
    </row>
    <row r="274" spans="1:13" ht="30" customHeight="1" x14ac:dyDescent="0.3">
      <c r="A274" s="73"/>
      <c r="B274" s="197"/>
      <c r="C274" s="157">
        <v>2678</v>
      </c>
      <c r="D274" s="163" t="s">
        <v>79</v>
      </c>
      <c r="E274" s="107">
        <v>100</v>
      </c>
      <c r="F274" s="108">
        <f t="shared" si="20"/>
        <v>75</v>
      </c>
      <c r="G274" s="12"/>
      <c r="H274" s="141"/>
      <c r="I274" s="92"/>
      <c r="J274" s="119">
        <f t="shared" si="21"/>
        <v>0</v>
      </c>
      <c r="K274" s="120"/>
      <c r="L274" s="96"/>
      <c r="M274" s="84"/>
    </row>
    <row r="275" spans="1:13" ht="30" customHeight="1" x14ac:dyDescent="0.3">
      <c r="A275" s="73"/>
      <c r="B275" s="197"/>
      <c r="C275" s="156">
        <v>595</v>
      </c>
      <c r="D275" s="150" t="s">
        <v>190</v>
      </c>
      <c r="E275" s="107">
        <v>1960</v>
      </c>
      <c r="F275" s="108">
        <f t="shared" si="20"/>
        <v>1470</v>
      </c>
      <c r="G275" s="12"/>
      <c r="H275" s="141"/>
      <c r="I275" s="93"/>
      <c r="J275" s="119">
        <f t="shared" si="21"/>
        <v>0</v>
      </c>
      <c r="K275" s="120"/>
      <c r="L275" s="96"/>
      <c r="M275" s="84"/>
    </row>
    <row r="276" spans="1:13" ht="30" customHeight="1" x14ac:dyDescent="0.3">
      <c r="A276" s="73"/>
      <c r="B276" s="197"/>
      <c r="C276" s="157">
        <v>1154</v>
      </c>
      <c r="D276" s="163" t="s">
        <v>191</v>
      </c>
      <c r="E276" s="107">
        <v>1960</v>
      </c>
      <c r="F276" s="108">
        <f t="shared" si="20"/>
        <v>1470</v>
      </c>
      <c r="G276" s="12"/>
      <c r="H276" s="141"/>
      <c r="I276" s="93"/>
      <c r="J276" s="119">
        <f t="shared" si="21"/>
        <v>0</v>
      </c>
      <c r="K276" s="120"/>
      <c r="L276" s="96"/>
      <c r="M276" s="84"/>
    </row>
    <row r="277" spans="1:13" ht="30" customHeight="1" x14ac:dyDescent="0.3">
      <c r="A277" s="73"/>
      <c r="B277" s="197"/>
      <c r="C277" s="157">
        <v>593</v>
      </c>
      <c r="D277" s="163" t="s">
        <v>192</v>
      </c>
      <c r="E277" s="107">
        <v>2940</v>
      </c>
      <c r="F277" s="108">
        <f t="shared" si="20"/>
        <v>2205</v>
      </c>
      <c r="G277" s="12"/>
      <c r="H277" s="141"/>
      <c r="I277" s="93"/>
      <c r="J277" s="119">
        <f t="shared" si="21"/>
        <v>0</v>
      </c>
      <c r="K277" s="120"/>
      <c r="L277" s="96"/>
      <c r="M277" s="84"/>
    </row>
    <row r="278" spans="1:13" ht="30" customHeight="1" x14ac:dyDescent="0.3">
      <c r="A278" s="73"/>
      <c r="B278" s="197"/>
      <c r="C278" s="157">
        <v>1063</v>
      </c>
      <c r="D278" s="163" t="s">
        <v>193</v>
      </c>
      <c r="E278" s="107">
        <v>2940</v>
      </c>
      <c r="F278" s="108">
        <f t="shared" si="20"/>
        <v>2205</v>
      </c>
      <c r="G278" s="12"/>
      <c r="H278" s="141"/>
      <c r="I278" s="92"/>
      <c r="J278" s="119">
        <f t="shared" si="21"/>
        <v>0</v>
      </c>
      <c r="K278" s="120"/>
      <c r="L278" s="96"/>
      <c r="M278" s="84"/>
    </row>
    <row r="279" spans="1:13" ht="30" customHeight="1" x14ac:dyDescent="0.3">
      <c r="A279" s="73"/>
      <c r="B279" s="197"/>
      <c r="C279" s="157">
        <v>592</v>
      </c>
      <c r="D279" s="163" t="s">
        <v>194</v>
      </c>
      <c r="E279" s="107">
        <v>4900</v>
      </c>
      <c r="F279" s="108">
        <f t="shared" si="20"/>
        <v>3675</v>
      </c>
      <c r="G279" s="12"/>
      <c r="H279" s="141"/>
      <c r="I279" s="92"/>
      <c r="J279" s="119">
        <f t="shared" si="21"/>
        <v>0</v>
      </c>
      <c r="K279" s="120"/>
      <c r="L279" s="96"/>
      <c r="M279" s="84"/>
    </row>
    <row r="280" spans="1:13" ht="30" customHeight="1" x14ac:dyDescent="0.3">
      <c r="A280" s="73"/>
      <c r="B280" s="197"/>
      <c r="C280" s="157">
        <v>2682</v>
      </c>
      <c r="D280" s="163" t="s">
        <v>195</v>
      </c>
      <c r="E280" s="107">
        <v>7000</v>
      </c>
      <c r="F280" s="108">
        <f t="shared" si="20"/>
        <v>5250</v>
      </c>
      <c r="G280" s="12"/>
      <c r="H280" s="141"/>
      <c r="I280" s="92"/>
      <c r="J280" s="119">
        <f t="shared" si="21"/>
        <v>0</v>
      </c>
      <c r="K280" s="120"/>
      <c r="L280" s="96"/>
      <c r="M280" s="84"/>
    </row>
    <row r="281" spans="1:13" ht="30" customHeight="1" x14ac:dyDescent="0.3">
      <c r="A281" s="73"/>
      <c r="B281" s="197"/>
      <c r="C281" s="156">
        <v>1159</v>
      </c>
      <c r="D281" s="150" t="s">
        <v>196</v>
      </c>
      <c r="E281" s="107">
        <v>1400</v>
      </c>
      <c r="F281" s="108">
        <f t="shared" si="20"/>
        <v>1050</v>
      </c>
      <c r="G281" s="12"/>
      <c r="H281" s="141"/>
      <c r="I281" s="92"/>
      <c r="J281" s="119">
        <f t="shared" si="21"/>
        <v>0</v>
      </c>
      <c r="K281" s="120"/>
      <c r="L281" s="96"/>
      <c r="M281" s="84"/>
    </row>
    <row r="282" spans="1:13" ht="30" customHeight="1" x14ac:dyDescent="0.3">
      <c r="A282" s="73"/>
      <c r="B282" s="197"/>
      <c r="C282" s="157">
        <v>2975</v>
      </c>
      <c r="D282" s="163" t="s">
        <v>197</v>
      </c>
      <c r="E282" s="107">
        <v>2800</v>
      </c>
      <c r="F282" s="108">
        <f t="shared" si="20"/>
        <v>2100</v>
      </c>
      <c r="G282" s="12"/>
      <c r="H282" s="141"/>
      <c r="I282" s="92"/>
      <c r="J282" s="119">
        <f t="shared" si="21"/>
        <v>0</v>
      </c>
      <c r="K282" s="120"/>
      <c r="L282" s="96"/>
      <c r="M282" s="84"/>
    </row>
    <row r="283" spans="1:13" ht="30" customHeight="1" x14ac:dyDescent="0.3">
      <c r="A283" s="73"/>
      <c r="B283" s="197"/>
      <c r="C283" s="157">
        <v>2679</v>
      </c>
      <c r="D283" s="163" t="s">
        <v>198</v>
      </c>
      <c r="E283" s="107">
        <v>4200</v>
      </c>
      <c r="F283" s="108">
        <f t="shared" si="20"/>
        <v>3150</v>
      </c>
      <c r="G283" s="12"/>
      <c r="H283" s="141"/>
      <c r="I283" s="92"/>
      <c r="J283" s="119">
        <f t="shared" si="21"/>
        <v>0</v>
      </c>
      <c r="K283" s="120"/>
      <c r="L283" s="96"/>
      <c r="M283" s="84"/>
    </row>
    <row r="284" spans="1:13" ht="30" customHeight="1" x14ac:dyDescent="0.3">
      <c r="A284" s="73"/>
      <c r="B284" s="197"/>
      <c r="C284" s="157">
        <v>3284</v>
      </c>
      <c r="D284" s="163" t="s">
        <v>199</v>
      </c>
      <c r="E284" s="107">
        <v>4200</v>
      </c>
      <c r="F284" s="108">
        <f t="shared" si="20"/>
        <v>3150</v>
      </c>
      <c r="G284" s="12"/>
      <c r="H284" s="141"/>
      <c r="I284" s="92"/>
      <c r="J284" s="119">
        <f t="shared" si="21"/>
        <v>0</v>
      </c>
      <c r="K284" s="120"/>
      <c r="L284" s="96"/>
      <c r="M284" s="84"/>
    </row>
    <row r="285" spans="1:13" ht="30" customHeight="1" x14ac:dyDescent="0.3">
      <c r="A285" s="73"/>
      <c r="B285" s="197"/>
      <c r="C285" s="157">
        <v>2680</v>
      </c>
      <c r="D285" s="163" t="s">
        <v>200</v>
      </c>
      <c r="E285" s="107">
        <v>5000</v>
      </c>
      <c r="F285" s="108">
        <f t="shared" si="20"/>
        <v>3750</v>
      </c>
      <c r="G285" s="12"/>
      <c r="H285" s="141"/>
      <c r="I285" s="92"/>
      <c r="J285" s="119">
        <f t="shared" si="21"/>
        <v>0</v>
      </c>
      <c r="K285" s="120"/>
      <c r="L285" s="96"/>
      <c r="M285" s="84"/>
    </row>
    <row r="286" spans="1:13" ht="30" customHeight="1" x14ac:dyDescent="0.3">
      <c r="A286" s="73"/>
      <c r="B286" s="197"/>
      <c r="C286" s="157">
        <v>597</v>
      </c>
      <c r="D286" s="163" t="s">
        <v>201</v>
      </c>
      <c r="E286" s="107">
        <v>1400</v>
      </c>
      <c r="F286" s="108">
        <f t="shared" si="20"/>
        <v>1050</v>
      </c>
      <c r="G286" s="12"/>
      <c r="H286" s="141"/>
      <c r="I286" s="92"/>
      <c r="J286" s="119">
        <f t="shared" si="21"/>
        <v>0</v>
      </c>
      <c r="K286" s="120"/>
      <c r="L286" s="96"/>
      <c r="M286" s="84"/>
    </row>
    <row r="287" spans="1:13" ht="30" customHeight="1" x14ac:dyDescent="0.3">
      <c r="A287" s="73"/>
      <c r="B287" s="197"/>
      <c r="C287" s="156">
        <v>598</v>
      </c>
      <c r="D287" s="150" t="s">
        <v>202</v>
      </c>
      <c r="E287" s="107">
        <v>1400</v>
      </c>
      <c r="F287" s="108">
        <f t="shared" si="20"/>
        <v>1050</v>
      </c>
      <c r="G287" s="12"/>
      <c r="H287" s="141"/>
      <c r="I287" s="92"/>
      <c r="J287" s="119">
        <f t="shared" si="21"/>
        <v>0</v>
      </c>
      <c r="K287" s="120"/>
      <c r="L287" s="96"/>
      <c r="M287" s="84"/>
    </row>
    <row r="288" spans="1:13" ht="30" customHeight="1" x14ac:dyDescent="0.35">
      <c r="A288" s="73"/>
      <c r="B288" s="2"/>
      <c r="C288" s="155"/>
      <c r="D288" s="160" t="s">
        <v>84</v>
      </c>
      <c r="E288" s="109"/>
      <c r="F288" s="113">
        <v>-0.25</v>
      </c>
      <c r="G288" s="11"/>
      <c r="H288" s="143" t="s">
        <v>210</v>
      </c>
      <c r="I288" s="92"/>
      <c r="J288" s="124"/>
      <c r="K288" s="125"/>
      <c r="L288" s="96"/>
      <c r="M288" s="84"/>
    </row>
    <row r="289" spans="1:13" ht="30" customHeight="1" x14ac:dyDescent="0.3">
      <c r="A289" s="73"/>
      <c r="B289" s="201" t="s">
        <v>21</v>
      </c>
      <c r="C289" s="146">
        <v>536</v>
      </c>
      <c r="D289" s="147" t="s">
        <v>203</v>
      </c>
      <c r="E289" s="107">
        <v>12800</v>
      </c>
      <c r="F289" s="108">
        <f t="shared" ref="F289:F295" si="22">E289*0.75</f>
        <v>9600</v>
      </c>
      <c r="G289" s="56"/>
      <c r="H289" s="141"/>
      <c r="I289" s="92"/>
      <c r="J289" s="119">
        <f t="shared" ref="J289:J295" si="23">F289*H289</f>
        <v>0</v>
      </c>
      <c r="K289" s="120"/>
      <c r="L289" s="96"/>
      <c r="M289" s="84"/>
    </row>
    <row r="290" spans="1:13" ht="30" customHeight="1" x14ac:dyDescent="0.3">
      <c r="A290" s="73"/>
      <c r="B290" s="201"/>
      <c r="C290" s="146">
        <v>2454</v>
      </c>
      <c r="D290" s="147" t="s">
        <v>204</v>
      </c>
      <c r="E290" s="107">
        <v>19800</v>
      </c>
      <c r="F290" s="108">
        <f t="shared" si="22"/>
        <v>14850</v>
      </c>
      <c r="G290" s="56"/>
      <c r="H290" s="141"/>
      <c r="I290" s="92"/>
      <c r="J290" s="119">
        <f t="shared" si="23"/>
        <v>0</v>
      </c>
      <c r="K290" s="120"/>
      <c r="L290" s="96"/>
      <c r="M290" s="84"/>
    </row>
    <row r="291" spans="1:13" ht="30" customHeight="1" x14ac:dyDescent="0.3">
      <c r="A291" s="73"/>
      <c r="B291" s="201"/>
      <c r="C291" s="149">
        <v>785</v>
      </c>
      <c r="D291" s="150" t="s">
        <v>205</v>
      </c>
      <c r="E291" s="107">
        <v>6800</v>
      </c>
      <c r="F291" s="108">
        <f t="shared" si="22"/>
        <v>5100</v>
      </c>
      <c r="G291" s="56"/>
      <c r="H291" s="141"/>
      <c r="I291" s="93"/>
      <c r="J291" s="119">
        <f t="shared" si="23"/>
        <v>0</v>
      </c>
      <c r="K291" s="120"/>
      <c r="L291" s="96"/>
      <c r="M291" s="84"/>
    </row>
    <row r="292" spans="1:13" ht="30" customHeight="1" x14ac:dyDescent="0.3">
      <c r="A292" s="73"/>
      <c r="B292" s="201"/>
      <c r="C292" s="149">
        <v>784</v>
      </c>
      <c r="D292" s="150" t="s">
        <v>206</v>
      </c>
      <c r="E292" s="107">
        <v>10800</v>
      </c>
      <c r="F292" s="108">
        <f t="shared" si="22"/>
        <v>8100</v>
      </c>
      <c r="G292" s="56"/>
      <c r="H292" s="141"/>
      <c r="I292" s="92"/>
      <c r="J292" s="119">
        <f t="shared" si="23"/>
        <v>0</v>
      </c>
      <c r="K292" s="120"/>
      <c r="L292" s="96"/>
      <c r="M292" s="84"/>
    </row>
    <row r="293" spans="1:13" ht="30" customHeight="1" x14ac:dyDescent="0.3">
      <c r="A293" s="73"/>
      <c r="B293" s="201"/>
      <c r="C293" s="149">
        <v>783</v>
      </c>
      <c r="D293" s="150" t="s">
        <v>207</v>
      </c>
      <c r="E293" s="107">
        <v>1800</v>
      </c>
      <c r="F293" s="108">
        <f t="shared" si="22"/>
        <v>1350</v>
      </c>
      <c r="G293" s="56"/>
      <c r="H293" s="141"/>
      <c r="I293" s="92"/>
      <c r="J293" s="119">
        <f t="shared" si="23"/>
        <v>0</v>
      </c>
      <c r="K293" s="120"/>
      <c r="L293" s="96"/>
      <c r="M293" s="84"/>
    </row>
    <row r="294" spans="1:13" ht="30" customHeight="1" x14ac:dyDescent="0.3">
      <c r="A294" s="73"/>
      <c r="B294" s="201"/>
      <c r="C294" s="149">
        <v>1965</v>
      </c>
      <c r="D294" s="168" t="s">
        <v>264</v>
      </c>
      <c r="E294" s="107">
        <v>9800</v>
      </c>
      <c r="F294" s="108">
        <f>E294*0.75</f>
        <v>7350</v>
      </c>
      <c r="G294" s="56"/>
      <c r="H294" s="141"/>
      <c r="I294" s="92"/>
      <c r="J294" s="119">
        <f>F294*H294</f>
        <v>0</v>
      </c>
      <c r="K294" s="120"/>
      <c r="L294" s="96"/>
      <c r="M294" s="84"/>
    </row>
    <row r="295" spans="1:13" ht="30" customHeight="1" thickBot="1" x14ac:dyDescent="0.35">
      <c r="A295" s="73"/>
      <c r="B295" s="202"/>
      <c r="C295" s="162">
        <v>1966</v>
      </c>
      <c r="D295" s="164" t="s">
        <v>208</v>
      </c>
      <c r="E295" s="116">
        <v>10800</v>
      </c>
      <c r="F295" s="117">
        <f t="shared" si="22"/>
        <v>8100</v>
      </c>
      <c r="G295" s="56"/>
      <c r="H295" s="142"/>
      <c r="I295" s="92"/>
      <c r="J295" s="119">
        <f t="shared" si="23"/>
        <v>0</v>
      </c>
      <c r="K295" s="120"/>
      <c r="L295" s="96"/>
      <c r="M295" s="84"/>
    </row>
    <row r="296" spans="1:13" ht="26.25" customHeight="1" thickBot="1" x14ac:dyDescent="0.35">
      <c r="A296" s="74"/>
      <c r="B296" s="192"/>
      <c r="C296" s="193"/>
      <c r="D296" s="193"/>
      <c r="E296" s="193"/>
      <c r="F296" s="194"/>
      <c r="G296" s="56"/>
      <c r="H296" s="61"/>
      <c r="I296" s="62"/>
      <c r="J296" s="97"/>
      <c r="K296" s="98"/>
      <c r="L296" s="90"/>
      <c r="M296" s="85"/>
    </row>
    <row r="297" spans="1:13" ht="26.25" customHeight="1" thickBot="1" x14ac:dyDescent="0.35">
      <c r="A297" s="74"/>
      <c r="B297" s="195"/>
      <c r="C297" s="196"/>
      <c r="D297" s="196"/>
      <c r="E297" s="196"/>
      <c r="F297" s="191"/>
      <c r="G297" s="223" t="s">
        <v>0</v>
      </c>
      <c r="H297" s="224"/>
      <c r="I297" s="224"/>
      <c r="J297" s="39">
        <f>SUM(J12:J296)</f>
        <v>0</v>
      </c>
      <c r="K297" s="17"/>
      <c r="L297" s="91"/>
      <c r="M297" s="86"/>
    </row>
    <row r="298" spans="1:13" ht="26.25" customHeight="1" thickBot="1" x14ac:dyDescent="0.35">
      <c r="B298" s="189"/>
      <c r="C298" s="190"/>
      <c r="D298" s="190"/>
      <c r="E298" s="190"/>
      <c r="F298" s="191"/>
      <c r="G298" s="221" t="s">
        <v>213</v>
      </c>
      <c r="H298" s="222"/>
      <c r="I298" s="222"/>
      <c r="J298" s="63">
        <f>J297</f>
        <v>0</v>
      </c>
      <c r="K298" s="165"/>
      <c r="L298" s="91"/>
      <c r="M298" s="86"/>
    </row>
    <row r="299" spans="1:13" ht="26.25" customHeight="1" thickBot="1" x14ac:dyDescent="0.35">
      <c r="A299" s="75"/>
      <c r="B299" s="16"/>
      <c r="C299" s="134"/>
      <c r="D299" s="64"/>
      <c r="E299" s="65"/>
      <c r="F299" s="66"/>
      <c r="G299" s="67"/>
      <c r="H299" s="68"/>
      <c r="I299" s="69"/>
      <c r="J299" s="42"/>
      <c r="K299" s="44"/>
      <c r="L299" s="80"/>
      <c r="M299" s="80"/>
    </row>
    <row r="300" spans="1:13" ht="41.25" customHeight="1" thickTop="1" thickBot="1" x14ac:dyDescent="0.35">
      <c r="A300" s="26"/>
      <c r="B300" s="19"/>
      <c r="C300" s="135"/>
      <c r="D300" s="19"/>
      <c r="E300" s="19"/>
      <c r="F300" s="19"/>
      <c r="G300" s="19"/>
      <c r="H300" s="19"/>
      <c r="I300" s="203" t="s">
        <v>85</v>
      </c>
      <c r="J300" s="204"/>
    </row>
    <row r="301" spans="1:13" ht="26.25" customHeight="1" thickTop="1" x14ac:dyDescent="0.3">
      <c r="A301" s="26"/>
      <c r="B301" s="19"/>
      <c r="C301" s="135"/>
      <c r="D301" s="19"/>
      <c r="E301" s="19"/>
      <c r="F301" s="19"/>
      <c r="G301" s="19"/>
      <c r="H301" s="19"/>
      <c r="I301" s="19"/>
      <c r="J301" s="19"/>
    </row>
    <row r="302" spans="1:13" ht="26.25" customHeight="1" x14ac:dyDescent="0.3">
      <c r="A302" s="26"/>
      <c r="B302" s="19"/>
      <c r="C302" s="135"/>
      <c r="D302" s="19"/>
      <c r="E302" s="19"/>
      <c r="F302" s="19"/>
      <c r="G302" s="19"/>
      <c r="H302" s="19"/>
      <c r="I302" s="19"/>
      <c r="J302" s="19"/>
    </row>
    <row r="303" spans="1:13" ht="26.25" customHeight="1" x14ac:dyDescent="0.3">
      <c r="A303" s="26"/>
      <c r="B303" s="19"/>
      <c r="C303" s="135"/>
      <c r="D303" s="19"/>
      <c r="E303" s="19"/>
      <c r="F303" s="19"/>
      <c r="G303" s="19"/>
      <c r="H303" s="19"/>
      <c r="I303" s="19"/>
      <c r="J303" s="19"/>
    </row>
    <row r="304" spans="1:13" ht="26.25" customHeight="1" x14ac:dyDescent="0.3">
      <c r="A304" s="26"/>
      <c r="B304" s="19"/>
      <c r="C304" s="135"/>
      <c r="D304" s="19"/>
      <c r="E304" s="19"/>
      <c r="F304" s="19"/>
      <c r="G304" s="19"/>
      <c r="H304" s="19"/>
      <c r="I304" s="19"/>
      <c r="J304" s="19"/>
    </row>
    <row r="305" spans="1:10" ht="26.25" customHeight="1" x14ac:dyDescent="0.3">
      <c r="A305" s="26"/>
      <c r="B305" s="19"/>
      <c r="C305" s="135"/>
      <c r="D305" s="19"/>
      <c r="E305" s="19"/>
      <c r="F305" s="19"/>
      <c r="G305" s="19"/>
      <c r="H305" s="19"/>
      <c r="I305" s="19"/>
      <c r="J305" s="19"/>
    </row>
    <row r="306" spans="1:10" ht="26.25" customHeight="1" x14ac:dyDescent="0.3">
      <c r="A306" s="26"/>
      <c r="B306" s="19"/>
      <c r="C306" s="135"/>
      <c r="D306" s="19"/>
      <c r="E306" s="19"/>
      <c r="F306" s="19"/>
      <c r="G306" s="19"/>
      <c r="H306" s="19"/>
      <c r="I306" s="19"/>
      <c r="J306" s="19"/>
    </row>
    <row r="307" spans="1:10" ht="26.25" customHeight="1" x14ac:dyDescent="0.3">
      <c r="A307" s="26"/>
      <c r="B307" s="19"/>
      <c r="C307" s="135"/>
      <c r="D307" s="19"/>
      <c r="E307" s="19"/>
      <c r="F307" s="19"/>
      <c r="G307" s="19"/>
      <c r="H307" s="19"/>
      <c r="I307" s="19"/>
      <c r="J307" s="19"/>
    </row>
    <row r="308" spans="1:10" ht="26.25" customHeight="1" x14ac:dyDescent="0.3">
      <c r="A308" s="26"/>
      <c r="B308" s="19"/>
      <c r="C308" s="135"/>
      <c r="D308" s="19"/>
      <c r="E308" s="19"/>
      <c r="F308" s="19"/>
      <c r="G308" s="19"/>
      <c r="H308" s="19"/>
      <c r="I308" s="19"/>
      <c r="J308" s="19"/>
    </row>
    <row r="309" spans="1:10" ht="26.25" customHeight="1" x14ac:dyDescent="0.3">
      <c r="A309" s="26"/>
      <c r="B309" s="19"/>
      <c r="C309" s="135"/>
      <c r="D309" s="19"/>
      <c r="E309" s="19"/>
      <c r="F309" s="19"/>
      <c r="G309" s="19"/>
      <c r="H309" s="19"/>
      <c r="I309" s="19"/>
      <c r="J309" s="19"/>
    </row>
    <row r="310" spans="1:10" ht="26.25" customHeight="1" x14ac:dyDescent="0.3">
      <c r="A310" s="26"/>
      <c r="B310" s="19"/>
      <c r="C310" s="135"/>
      <c r="D310" s="19"/>
      <c r="E310" s="19"/>
      <c r="F310" s="19"/>
      <c r="G310" s="19"/>
      <c r="H310" s="19"/>
      <c r="I310" s="19"/>
      <c r="J310" s="19"/>
    </row>
    <row r="311" spans="1:10" x14ac:dyDescent="0.3">
      <c r="A311" s="26"/>
      <c r="B311" s="19"/>
      <c r="C311" s="135"/>
      <c r="D311" s="19"/>
      <c r="E311" s="19"/>
      <c r="F311" s="19"/>
      <c r="G311" s="19"/>
      <c r="H311" s="19"/>
      <c r="I311" s="19"/>
      <c r="J311" s="19"/>
    </row>
    <row r="312" spans="1:10" x14ac:dyDescent="0.3">
      <c r="A312" s="26"/>
      <c r="B312" s="19"/>
      <c r="C312" s="135"/>
      <c r="D312" s="19"/>
      <c r="E312" s="19"/>
      <c r="F312" s="19"/>
      <c r="G312" s="19"/>
      <c r="H312" s="19"/>
      <c r="I312" s="19"/>
      <c r="J312" s="19"/>
    </row>
    <row r="313" spans="1:10" x14ac:dyDescent="0.3">
      <c r="A313" s="26"/>
      <c r="B313" s="19"/>
      <c r="C313" s="135"/>
      <c r="D313" s="19"/>
      <c r="E313" s="19"/>
      <c r="F313" s="19"/>
      <c r="G313" s="19"/>
      <c r="H313" s="19"/>
      <c r="I313" s="19"/>
      <c r="J313" s="19"/>
    </row>
    <row r="314" spans="1:10" x14ac:dyDescent="0.3">
      <c r="A314" s="26"/>
      <c r="B314" s="19"/>
      <c r="C314" s="135"/>
      <c r="D314" s="19"/>
      <c r="E314" s="19"/>
      <c r="F314" s="19"/>
      <c r="G314" s="19"/>
      <c r="H314" s="19"/>
      <c r="I314" s="19"/>
      <c r="J314" s="19"/>
    </row>
    <row r="315" spans="1:10" x14ac:dyDescent="0.3">
      <c r="A315" s="26"/>
      <c r="B315" s="19"/>
      <c r="C315" s="135"/>
      <c r="D315" s="19"/>
      <c r="E315" s="19"/>
      <c r="F315" s="19"/>
      <c r="G315" s="19"/>
      <c r="H315" s="19"/>
      <c r="I315" s="19"/>
      <c r="J315" s="19"/>
    </row>
    <row r="316" spans="1:10" x14ac:dyDescent="0.3">
      <c r="A316" s="26"/>
      <c r="B316" s="19"/>
      <c r="C316" s="135"/>
      <c r="D316" s="19"/>
      <c r="E316" s="19"/>
      <c r="F316" s="19"/>
      <c r="G316" s="19"/>
      <c r="H316" s="19"/>
      <c r="I316" s="19"/>
      <c r="J316" s="19"/>
    </row>
    <row r="317" spans="1:10" x14ac:dyDescent="0.3">
      <c r="A317" s="26"/>
      <c r="B317" s="19"/>
      <c r="C317" s="135"/>
      <c r="D317" s="19"/>
      <c r="E317" s="19"/>
      <c r="F317" s="19"/>
      <c r="G317" s="19"/>
      <c r="H317" s="19"/>
      <c r="I317" s="19"/>
      <c r="J317" s="19"/>
    </row>
    <row r="318" spans="1:10" x14ac:dyDescent="0.3">
      <c r="A318" s="26"/>
      <c r="B318" s="19"/>
      <c r="C318" s="135"/>
      <c r="D318" s="19"/>
      <c r="E318" s="19"/>
      <c r="F318" s="19"/>
      <c r="G318" s="19"/>
      <c r="H318" s="19"/>
      <c r="I318" s="19"/>
      <c r="J318" s="19"/>
    </row>
    <row r="319" spans="1:10" x14ac:dyDescent="0.3">
      <c r="A319" s="26"/>
      <c r="B319" s="19"/>
      <c r="C319" s="135"/>
      <c r="D319" s="19"/>
      <c r="E319" s="19"/>
      <c r="F319" s="19"/>
      <c r="G319" s="19"/>
      <c r="H319" s="19"/>
      <c r="I319" s="19"/>
      <c r="J319" s="19"/>
    </row>
    <row r="320" spans="1:10" x14ac:dyDescent="0.3">
      <c r="A320" s="26"/>
      <c r="B320" s="19"/>
      <c r="C320" s="135"/>
      <c r="D320" s="19"/>
      <c r="E320" s="19"/>
      <c r="F320" s="19"/>
      <c r="G320" s="19"/>
      <c r="H320" s="19"/>
      <c r="I320" s="19"/>
      <c r="J320" s="19"/>
    </row>
    <row r="321" spans="1:10" x14ac:dyDescent="0.3">
      <c r="A321" s="26"/>
      <c r="B321" s="19"/>
      <c r="C321" s="135"/>
      <c r="D321" s="19"/>
      <c r="E321" s="19"/>
      <c r="F321" s="19"/>
      <c r="G321" s="19"/>
      <c r="H321" s="19"/>
      <c r="I321" s="19"/>
      <c r="J321" s="19"/>
    </row>
    <row r="322" spans="1:10" x14ac:dyDescent="0.3">
      <c r="A322" s="26"/>
      <c r="B322" s="19"/>
      <c r="C322" s="135"/>
      <c r="D322" s="19"/>
      <c r="E322" s="19"/>
      <c r="F322" s="19"/>
      <c r="G322" s="19"/>
      <c r="H322" s="19"/>
      <c r="I322" s="19"/>
      <c r="J322" s="19"/>
    </row>
    <row r="323" spans="1:10" x14ac:dyDescent="0.3">
      <c r="A323" s="26"/>
      <c r="B323" s="19"/>
      <c r="C323" s="135"/>
      <c r="D323" s="19"/>
      <c r="E323" s="19"/>
      <c r="F323" s="19"/>
      <c r="G323" s="19"/>
      <c r="H323" s="19"/>
      <c r="I323" s="19"/>
      <c r="J323" s="19"/>
    </row>
    <row r="324" spans="1:10" x14ac:dyDescent="0.3">
      <c r="A324" s="26"/>
      <c r="B324" s="19"/>
      <c r="C324" s="135"/>
      <c r="D324" s="19"/>
      <c r="E324" s="19"/>
      <c r="F324" s="19"/>
      <c r="G324" s="19"/>
      <c r="H324" s="19"/>
      <c r="I324" s="19"/>
      <c r="J324" s="19"/>
    </row>
    <row r="325" spans="1:10" x14ac:dyDescent="0.3">
      <c r="A325" s="26"/>
      <c r="B325" s="19"/>
      <c r="C325" s="135"/>
      <c r="D325" s="19"/>
      <c r="E325" s="19"/>
      <c r="F325" s="19"/>
      <c r="G325" s="19"/>
      <c r="H325" s="19"/>
      <c r="I325" s="19"/>
      <c r="J325" s="19"/>
    </row>
    <row r="326" spans="1:10" x14ac:dyDescent="0.3">
      <c r="A326" s="26"/>
      <c r="B326" s="19"/>
      <c r="C326" s="135"/>
      <c r="D326" s="19"/>
      <c r="E326" s="19"/>
      <c r="F326" s="19"/>
      <c r="G326" s="19"/>
      <c r="H326" s="19"/>
      <c r="I326" s="19"/>
      <c r="J326" s="19"/>
    </row>
    <row r="327" spans="1:10" x14ac:dyDescent="0.3">
      <c r="A327" s="26"/>
      <c r="B327" s="19"/>
      <c r="C327" s="135"/>
      <c r="D327" s="19"/>
      <c r="E327" s="19"/>
      <c r="F327" s="19"/>
      <c r="G327" s="19"/>
      <c r="H327" s="19"/>
      <c r="I327" s="19"/>
      <c r="J327" s="19"/>
    </row>
    <row r="328" spans="1:10" x14ac:dyDescent="0.3">
      <c r="A328" s="26"/>
      <c r="B328" s="19"/>
      <c r="C328" s="135"/>
      <c r="D328" s="19"/>
      <c r="E328" s="19"/>
      <c r="F328" s="19"/>
      <c r="G328" s="19"/>
      <c r="H328" s="19"/>
      <c r="I328" s="19"/>
      <c r="J328" s="19"/>
    </row>
    <row r="329" spans="1:10" x14ac:dyDescent="0.3">
      <c r="A329" s="26"/>
      <c r="B329" s="19"/>
      <c r="C329" s="135"/>
      <c r="D329" s="19"/>
      <c r="E329" s="19"/>
      <c r="F329" s="19"/>
      <c r="G329" s="19"/>
      <c r="H329" s="19"/>
      <c r="I329" s="19"/>
      <c r="J329" s="19"/>
    </row>
    <row r="330" spans="1:10" x14ac:dyDescent="0.3">
      <c r="A330" s="26"/>
      <c r="B330" s="19"/>
      <c r="C330" s="135"/>
      <c r="D330" s="19"/>
      <c r="E330" s="19"/>
      <c r="F330" s="19"/>
      <c r="G330" s="19"/>
      <c r="H330" s="19"/>
      <c r="I330" s="19"/>
      <c r="J330" s="19"/>
    </row>
    <row r="331" spans="1:10" x14ac:dyDescent="0.3">
      <c r="A331" s="26"/>
      <c r="B331" s="19"/>
      <c r="C331" s="135"/>
      <c r="D331" s="19"/>
      <c r="E331" s="19"/>
      <c r="F331" s="19"/>
      <c r="G331" s="19"/>
      <c r="H331" s="19"/>
      <c r="I331" s="19"/>
      <c r="J331" s="19"/>
    </row>
    <row r="332" spans="1:10" x14ac:dyDescent="0.3">
      <c r="A332" s="26"/>
      <c r="B332" s="19"/>
      <c r="C332" s="135"/>
      <c r="D332" s="19"/>
      <c r="E332" s="19"/>
      <c r="F332" s="19"/>
      <c r="G332" s="19"/>
      <c r="H332" s="19"/>
      <c r="I332" s="19"/>
      <c r="J332" s="19"/>
    </row>
    <row r="333" spans="1:10" x14ac:dyDescent="0.3">
      <c r="A333" s="26"/>
      <c r="B333" s="19"/>
      <c r="C333" s="135"/>
      <c r="D333" s="19"/>
      <c r="E333" s="19"/>
      <c r="F333" s="19"/>
      <c r="G333" s="19"/>
      <c r="H333" s="19"/>
      <c r="I333" s="19"/>
      <c r="J333" s="19"/>
    </row>
    <row r="334" spans="1:10" x14ac:dyDescent="0.3">
      <c r="A334" s="26"/>
      <c r="B334" s="19"/>
      <c r="C334" s="135"/>
      <c r="D334" s="19"/>
      <c r="E334" s="19"/>
      <c r="F334" s="19"/>
      <c r="G334" s="19"/>
      <c r="H334" s="19"/>
      <c r="I334" s="19"/>
      <c r="J334" s="19"/>
    </row>
    <row r="335" spans="1:10" x14ac:dyDescent="0.3">
      <c r="A335" s="26"/>
      <c r="B335" s="19"/>
      <c r="C335" s="135"/>
      <c r="D335" s="19"/>
      <c r="E335" s="19"/>
      <c r="F335" s="19"/>
      <c r="G335" s="19"/>
      <c r="H335" s="19"/>
      <c r="I335" s="19"/>
      <c r="J335" s="19"/>
    </row>
    <row r="336" spans="1:10" x14ac:dyDescent="0.3">
      <c r="A336" s="26"/>
      <c r="B336" s="19"/>
      <c r="C336" s="135"/>
      <c r="D336" s="19"/>
      <c r="E336" s="19"/>
      <c r="F336" s="19"/>
      <c r="G336" s="19"/>
      <c r="H336" s="19"/>
      <c r="I336" s="19"/>
      <c r="J336" s="19"/>
    </row>
    <row r="337" spans="1:10" x14ac:dyDescent="0.3">
      <c r="A337" s="26"/>
      <c r="B337" s="19"/>
      <c r="C337" s="135"/>
      <c r="D337" s="19"/>
      <c r="E337" s="19"/>
      <c r="F337" s="19"/>
      <c r="G337" s="19"/>
      <c r="H337" s="19"/>
      <c r="I337" s="19"/>
      <c r="J337" s="19"/>
    </row>
    <row r="338" spans="1:10" x14ac:dyDescent="0.3">
      <c r="A338" s="26"/>
      <c r="B338" s="19"/>
      <c r="C338" s="135"/>
      <c r="D338" s="19"/>
      <c r="E338" s="19"/>
      <c r="F338" s="19"/>
      <c r="G338" s="19"/>
      <c r="H338" s="19"/>
      <c r="I338" s="19"/>
      <c r="J338" s="19"/>
    </row>
    <row r="339" spans="1:10" x14ac:dyDescent="0.3">
      <c r="A339" s="26"/>
      <c r="B339" s="19"/>
      <c r="C339" s="135"/>
      <c r="D339" s="19"/>
      <c r="E339" s="19"/>
      <c r="F339" s="19"/>
      <c r="G339" s="19"/>
      <c r="H339" s="19"/>
      <c r="I339" s="19"/>
      <c r="J339" s="19"/>
    </row>
    <row r="340" spans="1:10" x14ac:dyDescent="0.3">
      <c r="A340" s="26"/>
      <c r="B340" s="19"/>
      <c r="C340" s="135"/>
      <c r="D340" s="19"/>
      <c r="E340" s="19"/>
      <c r="F340" s="19"/>
      <c r="G340" s="19"/>
      <c r="H340" s="19"/>
      <c r="I340" s="19"/>
      <c r="J340" s="19"/>
    </row>
    <row r="341" spans="1:10" x14ac:dyDescent="0.3">
      <c r="A341" s="26"/>
      <c r="B341" s="19"/>
      <c r="C341" s="135"/>
      <c r="D341" s="19"/>
      <c r="E341" s="19"/>
      <c r="F341" s="19"/>
      <c r="G341" s="19"/>
      <c r="H341" s="19"/>
      <c r="I341" s="19"/>
      <c r="J341" s="19"/>
    </row>
    <row r="342" spans="1:10" x14ac:dyDescent="0.3">
      <c r="A342" s="26"/>
      <c r="B342" s="19"/>
      <c r="C342" s="135"/>
      <c r="D342" s="19"/>
      <c r="E342" s="19"/>
      <c r="F342" s="19"/>
      <c r="G342" s="19"/>
      <c r="H342" s="19"/>
      <c r="I342" s="19"/>
      <c r="J342" s="19"/>
    </row>
    <row r="343" spans="1:10" x14ac:dyDescent="0.3">
      <c r="A343" s="26"/>
      <c r="B343" s="19"/>
      <c r="C343" s="135"/>
      <c r="D343" s="19"/>
      <c r="E343" s="19"/>
      <c r="F343" s="19"/>
      <c r="G343" s="19"/>
      <c r="H343" s="19"/>
      <c r="I343" s="19"/>
      <c r="J343" s="19"/>
    </row>
    <row r="344" spans="1:10" x14ac:dyDescent="0.3">
      <c r="A344" s="26"/>
      <c r="B344" s="19"/>
      <c r="C344" s="135"/>
      <c r="D344" s="19"/>
      <c r="E344" s="19"/>
      <c r="F344" s="19"/>
      <c r="G344" s="19"/>
      <c r="H344" s="19"/>
      <c r="I344" s="19"/>
      <c r="J344" s="19"/>
    </row>
    <row r="345" spans="1:10" x14ac:dyDescent="0.3">
      <c r="A345" s="26"/>
      <c r="B345" s="19"/>
      <c r="C345" s="135"/>
      <c r="D345" s="19"/>
      <c r="E345" s="19"/>
      <c r="F345" s="19"/>
      <c r="G345" s="19"/>
      <c r="H345" s="19"/>
      <c r="I345" s="19"/>
      <c r="J345" s="19"/>
    </row>
    <row r="346" spans="1:10" x14ac:dyDescent="0.3">
      <c r="A346" s="26"/>
      <c r="B346" s="19"/>
      <c r="C346" s="135"/>
      <c r="D346" s="19"/>
      <c r="E346" s="19"/>
      <c r="F346" s="19"/>
      <c r="G346" s="19"/>
      <c r="H346" s="19"/>
      <c r="I346" s="19"/>
      <c r="J346" s="19"/>
    </row>
    <row r="347" spans="1:10" x14ac:dyDescent="0.3">
      <c r="A347" s="26"/>
      <c r="B347" s="19"/>
      <c r="C347" s="135"/>
      <c r="D347" s="19"/>
      <c r="E347" s="19"/>
      <c r="F347" s="19"/>
      <c r="G347" s="19"/>
      <c r="H347" s="19"/>
      <c r="I347" s="19"/>
      <c r="J347" s="19"/>
    </row>
    <row r="348" spans="1:10" x14ac:dyDescent="0.3">
      <c r="A348" s="26"/>
      <c r="B348" s="19"/>
      <c r="C348" s="135"/>
      <c r="D348" s="19"/>
      <c r="E348" s="19"/>
      <c r="F348" s="19"/>
      <c r="G348" s="19"/>
      <c r="H348" s="19"/>
      <c r="I348" s="19"/>
      <c r="J348" s="19"/>
    </row>
    <row r="349" spans="1:10" x14ac:dyDescent="0.3">
      <c r="A349" s="26"/>
      <c r="B349" s="19"/>
      <c r="C349" s="135"/>
      <c r="D349" s="19"/>
      <c r="E349" s="19"/>
      <c r="F349" s="19"/>
      <c r="G349" s="19"/>
      <c r="H349" s="19"/>
      <c r="I349" s="19"/>
      <c r="J349" s="19"/>
    </row>
    <row r="350" spans="1:10" x14ac:dyDescent="0.3">
      <c r="A350" s="26"/>
      <c r="B350" s="19"/>
      <c r="C350" s="135"/>
      <c r="D350" s="19"/>
      <c r="E350" s="19"/>
      <c r="F350" s="19"/>
      <c r="G350" s="19"/>
      <c r="H350" s="19"/>
      <c r="I350" s="19"/>
      <c r="J350" s="19"/>
    </row>
    <row r="351" spans="1:10" x14ac:dyDescent="0.3">
      <c r="A351" s="26"/>
      <c r="B351" s="19"/>
      <c r="C351" s="135"/>
      <c r="D351" s="19"/>
      <c r="E351" s="19"/>
      <c r="F351" s="19"/>
      <c r="G351" s="19"/>
      <c r="H351" s="19"/>
      <c r="I351" s="19"/>
      <c r="J351" s="19"/>
    </row>
    <row r="352" spans="1:10" x14ac:dyDescent="0.3"/>
    <row r="353" x14ac:dyDescent="0.3"/>
    <row r="354" x14ac:dyDescent="0.3"/>
    <row r="355" x14ac:dyDescent="0.3"/>
    <row r="356" x14ac:dyDescent="0.3"/>
    <row r="357" x14ac:dyDescent="0.3"/>
    <row r="358" x14ac:dyDescent="0.3"/>
    <row r="359" x14ac:dyDescent="0.3"/>
    <row r="360" x14ac:dyDescent="0.3"/>
    <row r="361" x14ac:dyDescent="0.3"/>
    <row r="362" x14ac:dyDescent="0.3"/>
    <row r="363" x14ac:dyDescent="0.3"/>
    <row r="364" x14ac:dyDescent="0.3"/>
    <row r="365" x14ac:dyDescent="0.3"/>
    <row r="366" x14ac:dyDescent="0.3"/>
    <row r="367" x14ac:dyDescent="0.3"/>
    <row r="368" x14ac:dyDescent="0.3"/>
    <row r="369" x14ac:dyDescent="0.3"/>
    <row r="370" x14ac:dyDescent="0.3"/>
    <row r="371" x14ac:dyDescent="0.3"/>
    <row r="372" x14ac:dyDescent="0.3"/>
    <row r="373" x14ac:dyDescent="0.3"/>
    <row r="374" x14ac:dyDescent="0.3"/>
    <row r="375" x14ac:dyDescent="0.3"/>
    <row r="376" x14ac:dyDescent="0.3"/>
    <row r="377" x14ac:dyDescent="0.3"/>
    <row r="378" x14ac:dyDescent="0.3"/>
    <row r="379" x14ac:dyDescent="0.3"/>
    <row r="380" x14ac:dyDescent="0.3"/>
    <row r="381" x14ac:dyDescent="0.3"/>
    <row r="382" x14ac:dyDescent="0.3"/>
    <row r="383" x14ac:dyDescent="0.3"/>
    <row r="384" x14ac:dyDescent="0.3"/>
    <row r="385" x14ac:dyDescent="0.3"/>
    <row r="386" x14ac:dyDescent="0.3"/>
    <row r="387" x14ac:dyDescent="0.3"/>
    <row r="388" x14ac:dyDescent="0.3"/>
    <row r="389" x14ac:dyDescent="0.3"/>
    <row r="390" x14ac:dyDescent="0.3"/>
    <row r="391" x14ac:dyDescent="0.3"/>
    <row r="392" x14ac:dyDescent="0.3"/>
    <row r="393" x14ac:dyDescent="0.3"/>
    <row r="394" x14ac:dyDescent="0.3"/>
    <row r="395" x14ac:dyDescent="0.3"/>
    <row r="396" x14ac:dyDescent="0.3"/>
    <row r="397" x14ac:dyDescent="0.3"/>
    <row r="398" x14ac:dyDescent="0.3"/>
    <row r="399" x14ac:dyDescent="0.3"/>
    <row r="400" x14ac:dyDescent="0.3"/>
    <row r="401" x14ac:dyDescent="0.3"/>
    <row r="402" x14ac:dyDescent="0.3"/>
    <row r="403" x14ac:dyDescent="0.3"/>
    <row r="404" x14ac:dyDescent="0.3"/>
    <row r="405" x14ac:dyDescent="0.3"/>
    <row r="406" x14ac:dyDescent="0.3"/>
    <row r="407" x14ac:dyDescent="0.3"/>
    <row r="408" x14ac:dyDescent="0.3"/>
    <row r="409" x14ac:dyDescent="0.3"/>
    <row r="410" x14ac:dyDescent="0.3"/>
    <row r="411" x14ac:dyDescent="0.3"/>
    <row r="412" x14ac:dyDescent="0.3"/>
    <row r="413" x14ac:dyDescent="0.3"/>
    <row r="414" x14ac:dyDescent="0.3"/>
    <row r="415" x14ac:dyDescent="0.3"/>
    <row r="416" x14ac:dyDescent="0.3"/>
    <row r="417" x14ac:dyDescent="0.3"/>
    <row r="418" x14ac:dyDescent="0.3"/>
    <row r="419" x14ac:dyDescent="0.3"/>
    <row r="420" x14ac:dyDescent="0.3"/>
    <row r="421" x14ac:dyDescent="0.3"/>
    <row r="422" x14ac:dyDescent="0.3"/>
    <row r="423" x14ac:dyDescent="0.3"/>
    <row r="424" x14ac:dyDescent="0.3"/>
    <row r="425" x14ac:dyDescent="0.3"/>
    <row r="426" x14ac:dyDescent="0.3"/>
    <row r="427" x14ac:dyDescent="0.3"/>
    <row r="428" x14ac:dyDescent="0.3"/>
    <row r="429" x14ac:dyDescent="0.3"/>
    <row r="430" x14ac:dyDescent="0.3"/>
    <row r="431" x14ac:dyDescent="0.3"/>
    <row r="432" x14ac:dyDescent="0.3"/>
    <row r="433" x14ac:dyDescent="0.3"/>
    <row r="434" x14ac:dyDescent="0.3"/>
    <row r="435" x14ac:dyDescent="0.3"/>
    <row r="436" x14ac:dyDescent="0.3"/>
    <row r="437" x14ac:dyDescent="0.3"/>
    <row r="438" x14ac:dyDescent="0.3"/>
    <row r="439" x14ac:dyDescent="0.3"/>
    <row r="440" x14ac:dyDescent="0.3"/>
    <row r="441" x14ac:dyDescent="0.3"/>
    <row r="442" x14ac:dyDescent="0.3"/>
    <row r="443" x14ac:dyDescent="0.3"/>
    <row r="444" x14ac:dyDescent="0.3"/>
    <row r="445" x14ac:dyDescent="0.3"/>
    <row r="446" x14ac:dyDescent="0.3"/>
    <row r="447" x14ac:dyDescent="0.3"/>
    <row r="448" x14ac:dyDescent="0.3"/>
    <row r="449" x14ac:dyDescent="0.3"/>
    <row r="450" x14ac:dyDescent="0.3"/>
    <row r="451" x14ac:dyDescent="0.3"/>
    <row r="452" x14ac:dyDescent="0.3"/>
    <row r="453" x14ac:dyDescent="0.3"/>
    <row r="454" x14ac:dyDescent="0.3"/>
    <row r="455" x14ac:dyDescent="0.3"/>
    <row r="456" x14ac:dyDescent="0.3"/>
    <row r="457" x14ac:dyDescent="0.3"/>
    <row r="458" x14ac:dyDescent="0.3"/>
    <row r="459" x14ac:dyDescent="0.3"/>
    <row r="460" x14ac:dyDescent="0.3"/>
    <row r="461" x14ac:dyDescent="0.3"/>
    <row r="462" x14ac:dyDescent="0.3"/>
    <row r="463" x14ac:dyDescent="0.3"/>
    <row r="464" x14ac:dyDescent="0.3"/>
    <row r="465" x14ac:dyDescent="0.3"/>
    <row r="466" x14ac:dyDescent="0.3"/>
    <row r="467" x14ac:dyDescent="0.3"/>
    <row r="468" x14ac:dyDescent="0.3"/>
    <row r="469" x14ac:dyDescent="0.3"/>
    <row r="470" x14ac:dyDescent="0.3"/>
  </sheetData>
  <sheetProtection algorithmName="SHA-512" hashValue="2NhnIX6rjyJq5/0sqlhHa6f488XY+0r1BplD+iR+1rG+OdoWV4oulf4+8ek2H1ia6t2YBLnSKkuP9RiFM8A7gw==" saltValue="Cz6I6BK3YrHn5417TfkZGA==" spinCount="100000" sheet="1" objects="1" scenarios="1"/>
  <mergeCells count="48">
    <mergeCell ref="C5:E5"/>
    <mergeCell ref="C6:D6"/>
    <mergeCell ref="E7:F8"/>
    <mergeCell ref="F9:F10"/>
    <mergeCell ref="C9:C10"/>
    <mergeCell ref="C8:D8"/>
    <mergeCell ref="B12:B17"/>
    <mergeCell ref="B9:B10"/>
    <mergeCell ref="D9:D10"/>
    <mergeCell ref="E9:E10"/>
    <mergeCell ref="B7:D7"/>
    <mergeCell ref="B47:B50"/>
    <mergeCell ref="B41:B45"/>
    <mergeCell ref="B32:B34"/>
    <mergeCell ref="B20:B30"/>
    <mergeCell ref="B36:B39"/>
    <mergeCell ref="I300:J300"/>
    <mergeCell ref="K3:L4"/>
    <mergeCell ref="G3:I3"/>
    <mergeCell ref="G4:I4"/>
    <mergeCell ref="H6:J6"/>
    <mergeCell ref="G10:H10"/>
    <mergeCell ref="I7:J8"/>
    <mergeCell ref="G298:I298"/>
    <mergeCell ref="G297:I297"/>
    <mergeCell ref="B91:B117"/>
    <mergeCell ref="B82:B84"/>
    <mergeCell ref="B52:B54"/>
    <mergeCell ref="B161:B174"/>
    <mergeCell ref="B187:B212"/>
    <mergeCell ref="B176:B180"/>
    <mergeCell ref="B182:B185"/>
    <mergeCell ref="B119:B121"/>
    <mergeCell ref="B123:B148"/>
    <mergeCell ref="B150:B153"/>
    <mergeCell ref="B56:B59"/>
    <mergeCell ref="B60:B69"/>
    <mergeCell ref="B155:B159"/>
    <mergeCell ref="B71:B80"/>
    <mergeCell ref="B86:B89"/>
    <mergeCell ref="B298:F298"/>
    <mergeCell ref="B296:F296"/>
    <mergeCell ref="B297:F297"/>
    <mergeCell ref="B245:B257"/>
    <mergeCell ref="B214:B243"/>
    <mergeCell ref="C241:C243"/>
    <mergeCell ref="B289:B295"/>
    <mergeCell ref="B259:B287"/>
  </mergeCells>
  <hyperlinks>
    <hyperlink ref="D12" r:id="rId1"/>
    <hyperlink ref="D13" r:id="rId2"/>
    <hyperlink ref="D15" r:id="rId3"/>
    <hyperlink ref="D17" r:id="rId4"/>
    <hyperlink ref="D22" r:id="rId5"/>
    <hyperlink ref="D23" r:id="rId6"/>
    <hyperlink ref="D24" r:id="rId7" display="Доска SUP надувная RED PADDLE 12'6&quot;x30&quot;x12cm Sport+ 2024"/>
    <hyperlink ref="D29" r:id="rId8"/>
    <hyperlink ref="D30" r:id="rId9"/>
    <hyperlink ref="D32" r:id="rId10"/>
    <hyperlink ref="D34" r:id="rId11"/>
    <hyperlink ref="D39" r:id="rId12"/>
    <hyperlink ref="D37" r:id="rId13"/>
    <hyperlink ref="D41" r:id="rId14" display="Доска SUP надувная RED PADDLE 12'6&quot;x25&quot; Elite 2024"/>
    <hyperlink ref="D43" r:id="rId15" display="Доска SUP надувная RED PADDLE 14'0&quot;x26&quot; Elite 2024"/>
    <hyperlink ref="D52" r:id="rId16" display="Доска SUP надувная двухместная RED PADDLE 15'0&quot;x34&quot; Voyager Tandem 2023"/>
    <hyperlink ref="D54" r:id="rId17"/>
    <hyperlink ref="D53" r:id="rId18"/>
    <hyperlink ref="D82" r:id="rId19"/>
    <hyperlink ref="D83" r:id="rId20"/>
    <hyperlink ref="D84" r:id="rId21"/>
    <hyperlink ref="D123" r:id="rId22"/>
    <hyperlink ref="D130" r:id="rId23"/>
    <hyperlink ref="D132" r:id="rId24" display="Гермомешок RED ORIGINAL Roll Top Dry Bag V2 30L deep blue"/>
    <hyperlink ref="D133" r:id="rId25" display="Гермомешок RED ORIGINAL Roll Top Dry Bag V2 30L ride blue"/>
    <hyperlink ref="D135" r:id="rId26"/>
    <hyperlink ref="D137" r:id="rId27"/>
    <hyperlink ref="D141" r:id="rId28"/>
    <hyperlink ref="D183" r:id="rId29"/>
    <hyperlink ref="D151" r:id="rId30"/>
    <hyperlink ref="D155:D159" r:id="rId31" display="Жилет спасательный для собак RED ORIGINAL DOG PFD red, размер XS"/>
    <hyperlink ref="D161" r:id="rId32"/>
    <hyperlink ref="D172" r:id="rId33"/>
    <hyperlink ref="D171" r:id="rId34"/>
    <hyperlink ref="D163" r:id="rId35"/>
    <hyperlink ref="D173" r:id="rId36"/>
    <hyperlink ref="D174" r:id="rId37"/>
    <hyperlink ref="D193" r:id="rId38"/>
    <hyperlink ref="D194" r:id="rId39"/>
    <hyperlink ref="D198" r:id="rId40" display="Плавник литой RED PADDLE iFin (требует приклеивания) 2011-2020"/>
    <hyperlink ref="D202" r:id="rId41"/>
    <hyperlink ref="D206" r:id="rId42"/>
    <hyperlink ref="D212" r:id="rId43"/>
    <hyperlink ref="D220" r:id="rId44"/>
    <hyperlink ref="D223" r:id="rId45"/>
    <hyperlink ref="D232" r:id="rId46"/>
    <hyperlink ref="D231" r:id="rId47"/>
    <hyperlink ref="D222" r:id="rId48"/>
    <hyperlink ref="D240" r:id="rId49"/>
    <hyperlink ref="D214" r:id="rId50" display="Шарнир для виндсерфинга с базой RED PADDLE 2022-2023 Knuckle UJ/BASE, длина болта 10мм"/>
    <hyperlink ref="D218" r:id="rId51"/>
    <hyperlink ref="D217" r:id="rId52"/>
    <hyperlink ref="D221" r:id="rId53"/>
    <hyperlink ref="D184" r:id="rId54"/>
    <hyperlink ref="D233" r:id="rId55"/>
    <hyperlink ref="D253" r:id="rId56"/>
    <hyperlink ref="D254" r:id="rId57"/>
    <hyperlink ref="D251" r:id="rId58"/>
    <hyperlink ref="D252" r:id="rId59"/>
    <hyperlink ref="D249" r:id="rId60"/>
    <hyperlink ref="D264" r:id="rId61"/>
    <hyperlink ref="D263" r:id="rId62"/>
    <hyperlink ref="D259" r:id="rId63"/>
    <hyperlink ref="D265" r:id="rId64"/>
    <hyperlink ref="D262" r:id="rId65"/>
    <hyperlink ref="D287" r:id="rId66"/>
    <hyperlink ref="D289" r:id="rId67"/>
    <hyperlink ref="D290" r:id="rId68"/>
    <hyperlink ref="D291" r:id="rId69"/>
    <hyperlink ref="D292" r:id="rId70"/>
    <hyperlink ref="D293" r:id="rId71"/>
    <hyperlink ref="D295" r:id="rId72"/>
    <hyperlink ref="D281" r:id="rId73"/>
    <hyperlink ref="D243" r:id="rId74" display="ПВХ латка для базы плавника RED PADDLE, в ассортименте"/>
    <hyperlink ref="D241" r:id="rId75"/>
    <hyperlink ref="D195" r:id="rId76"/>
    <hyperlink ref="D199" r:id="rId77" display="Плавник литой RED PADDLE iFin (требует приклеивания) 2021-2022"/>
    <hyperlink ref="D200" r:id="rId78" display="Редан RED PADDLE RUNNER (низкий длинный носовой плавник, требует приклеивания)"/>
    <hyperlink ref="D187" r:id="rId79" display="Плавник быстросъемный SALTY FIN FCS II Connect Touring 9&quot; 233mm black "/>
    <hyperlink ref="D45" r:id="rId80"/>
    <hyperlink ref="D239" r:id="rId81"/>
    <hyperlink ref="D238" r:id="rId82"/>
    <hyperlink ref="D242" r:id="rId83" display="ПВХ материал в листах, в ассортименте (цена за 100 кв.см)"/>
    <hyperlink ref="D224" r:id="rId84"/>
    <hyperlink ref="D28" r:id="rId85"/>
    <hyperlink ref="D47" r:id="rId86"/>
    <hyperlink ref="D49" r:id="rId87"/>
    <hyperlink ref="D50" r:id="rId88"/>
    <hyperlink ref="D150" r:id="rId89"/>
    <hyperlink ref="D185" r:id="rId90"/>
    <hyperlink ref="D142" r:id="rId91"/>
    <hyperlink ref="D143" r:id="rId92"/>
    <hyperlink ref="D145" r:id="rId93"/>
    <hyperlink ref="D146" r:id="rId94"/>
    <hyperlink ref="D147" r:id="rId95"/>
    <hyperlink ref="D148" r:id="rId96"/>
    <hyperlink ref="D138" r:id="rId97"/>
    <hyperlink ref="D125" r:id="rId98"/>
    <hyperlink ref="D129" r:id="rId99"/>
    <hyperlink ref="D162" r:id="rId100"/>
    <hyperlink ref="D126" r:id="rId101"/>
    <hyperlink ref="D128" r:id="rId102"/>
    <hyperlink ref="D127" r:id="rId103"/>
    <hyperlink ref="D189" r:id="rId104"/>
    <hyperlink ref="D207" r:id="rId105"/>
    <hyperlink ref="D208" r:id="rId106"/>
    <hyperlink ref="D209" r:id="rId107"/>
    <hyperlink ref="D211" r:id="rId108"/>
    <hyperlink ref="D256" r:id="rId109"/>
    <hyperlink ref="D255" r:id="rId110"/>
    <hyperlink ref="D275" r:id="rId111"/>
    <hyperlink ref="D248" r:id="rId112"/>
    <hyperlink ref="D261" r:id="rId113"/>
    <hyperlink ref="D260" r:id="rId114"/>
    <hyperlink ref="D79" r:id="rId115"/>
    <hyperlink ref="D155" r:id="rId116"/>
    <hyperlink ref="D156" r:id="rId117"/>
    <hyperlink ref="D157" r:id="rId118"/>
    <hyperlink ref="D158" r:id="rId119"/>
    <hyperlink ref="D159" r:id="rId120"/>
    <hyperlink ref="D166" r:id="rId121"/>
    <hyperlink ref="D164" r:id="rId122"/>
    <hyperlink ref="D182" r:id="rId123"/>
    <hyperlink ref="D247" r:id="rId124"/>
    <hyperlink ref="D257" r:id="rId125"/>
    <hyperlink ref="D124" r:id="rId126"/>
    <hyperlink ref="D16" r:id="rId127"/>
    <hyperlink ref="D33" r:id="rId128"/>
    <hyperlink ref="D38" r:id="rId129"/>
    <hyperlink ref="D48" r:id="rId130"/>
    <hyperlink ref="D80" r:id="rId131"/>
    <hyperlink ref="D116" r:id="rId132"/>
    <hyperlink ref="D114" r:id="rId133"/>
    <hyperlink ref="D93" r:id="rId134"/>
    <hyperlink ref="D91" r:id="rId135"/>
    <hyperlink ref="D115" r:id="rId136"/>
    <hyperlink ref="D111" r:id="rId137"/>
    <hyperlink ref="D107" r:id="rId138"/>
    <hyperlink ref="D117" r:id="rId139"/>
    <hyperlink ref="D119" r:id="rId140"/>
    <hyperlink ref="D120" r:id="rId141"/>
    <hyperlink ref="D121" r:id="rId142"/>
    <hyperlink ref="D131" r:id="rId143"/>
    <hyperlink ref="D134" r:id="rId144" display="Гермомешок RED ORIGINAL Roll Top Dry Bag V2 30L venture purple"/>
    <hyperlink ref="D136" r:id="rId145"/>
    <hyperlink ref="D144" r:id="rId146"/>
    <hyperlink ref="D152" r:id="rId147"/>
    <hyperlink ref="D59" r:id="rId148"/>
    <hyperlink ref="D58" r:id="rId149"/>
    <hyperlink ref="D180" r:id="rId150" display="Рюкзак для надувной SUP-доски большого размера RED PADDLE ATB Large Bag"/>
    <hyperlink ref="D197" r:id="rId151"/>
    <hyperlink ref="D203" r:id="rId152"/>
    <hyperlink ref="D204" r:id="rId153"/>
    <hyperlink ref="D205" r:id="rId154"/>
    <hyperlink ref="D201" r:id="rId155"/>
    <hyperlink ref="D188" r:id="rId156"/>
    <hyperlink ref="D216" r:id="rId157" display="Закладная-накладка с резьбой для установки паруса RED PADDLE 2022-2023"/>
    <hyperlink ref="D219" r:id="rId158"/>
    <hyperlink ref="D165" r:id="rId159"/>
    <hyperlink ref="D225" r:id="rId160"/>
    <hyperlink ref="D246" r:id="rId161"/>
    <hyperlink ref="D245" r:id="rId162"/>
    <hyperlink ref="D250" r:id="rId163"/>
    <hyperlink ref="D20" r:id="rId164"/>
    <hyperlink ref="D21" r:id="rId165"/>
    <hyperlink ref="D56" r:id="rId166"/>
    <hyperlink ref="D61" r:id="rId167"/>
    <hyperlink ref="D62" r:id="rId168"/>
    <hyperlink ref="D63" r:id="rId169"/>
    <hyperlink ref="D64" r:id="rId170" display="Лопасть вторая (вместо ручки) для SUP-весла GLADIATOR ORIGIN SE 2023 белая"/>
    <hyperlink ref="D65" r:id="rId171"/>
    <hyperlink ref="D69" r:id="rId172"/>
    <hyperlink ref="D71" r:id="rId173"/>
    <hyperlink ref="D72" r:id="rId174"/>
    <hyperlink ref="D73" r:id="rId175"/>
    <hyperlink ref="D76" r:id="rId176"/>
    <hyperlink ref="D77" r:id="rId177" display="Весло SUP разборное RED PADDLE Prime Tough 3-piece (100% карбон/нейлон) Purple 2023"/>
    <hyperlink ref="D153" r:id="rId178"/>
    <hyperlink ref="D168" r:id="rId179"/>
    <hyperlink ref="D169" r:id="rId180"/>
    <hyperlink ref="D74" r:id="rId181"/>
    <hyperlink ref="D78" r:id="rId182"/>
    <hyperlink ref="D75" r:id="rId183"/>
    <hyperlink ref="D210" r:id="rId184"/>
    <hyperlink ref="D215" r:id="rId185"/>
    <hyperlink ref="D226" r:id="rId186"/>
    <hyperlink ref="D227" r:id="rId187"/>
    <hyperlink ref="D228" r:id="rId188"/>
    <hyperlink ref="D229" r:id="rId189"/>
    <hyperlink ref="D230" r:id="rId190"/>
    <hyperlink ref="D234" r:id="rId191"/>
    <hyperlink ref="D235" r:id="rId192"/>
    <hyperlink ref="D236" r:id="rId193"/>
    <hyperlink ref="D237" r:id="rId194"/>
    <hyperlink ref="D266" r:id="rId195"/>
    <hyperlink ref="D267" r:id="rId196"/>
    <hyperlink ref="D268" r:id="rId197"/>
    <hyperlink ref="D269" r:id="rId198"/>
    <hyperlink ref="D270" r:id="rId199"/>
    <hyperlink ref="D271" r:id="rId200"/>
    <hyperlink ref="D272" r:id="rId201"/>
    <hyperlink ref="D273" r:id="rId202"/>
    <hyperlink ref="D274" r:id="rId203"/>
    <hyperlink ref="D276" r:id="rId204"/>
    <hyperlink ref="D277" r:id="rId205"/>
    <hyperlink ref="D278" r:id="rId206"/>
    <hyperlink ref="D279" r:id="rId207"/>
    <hyperlink ref="D280" r:id="rId208"/>
    <hyperlink ref="D282" r:id="rId209"/>
    <hyperlink ref="D283" r:id="rId210"/>
    <hyperlink ref="D284" r:id="rId211"/>
    <hyperlink ref="D285" r:id="rId212"/>
    <hyperlink ref="D286" r:id="rId213"/>
    <hyperlink ref="D170" r:id="rId214"/>
    <hyperlink ref="D179" r:id="rId215"/>
    <hyperlink ref="D26" r:id="rId216" display="Доска SUP надувная RED PADDLE 14'0&quot;x28&quot; Sport+ 2024"/>
    <hyperlink ref="D14" r:id="rId217"/>
    <hyperlink ref="D18" r:id="rId218"/>
    <hyperlink ref="D25" r:id="rId219" display="Доска SUP надувная RED PADDLE 12'6&quot;x30&quot;x12cm Sport+ 2024 без рюкзака и насоса"/>
    <hyperlink ref="D27" r:id="rId220" display="Доска SUP надувная RED PADDLE 14'0&quot;x28&quot; Sport+ 2024 без рюкзака и насоса"/>
    <hyperlink ref="D42" r:id="rId221" display="Доска SUP надувная RED PADDLE 12'6&quot;x25&quot; Elite 2024 без рюкзака и насоса"/>
    <hyperlink ref="D36" r:id="rId222"/>
    <hyperlink ref="D66" r:id="rId223"/>
    <hyperlink ref="D108" r:id="rId224"/>
    <hyperlink ref="D112" r:id="rId225"/>
    <hyperlink ref="D110" r:id="rId226"/>
    <hyperlink ref="D109" r:id="rId227"/>
    <hyperlink ref="D113" r:id="rId228"/>
    <hyperlink ref="D190" r:id="rId229" display="Плавник эластичный SALTY Fin US Box (болтик в комплекте) River Flexi 8&quot; 204mm grey"/>
    <hyperlink ref="D192" r:id="rId230" display="Плавник RED PADDLE Windsurf Fin 8&quot; 200mm US Box (болтик в комплекте), черный"/>
    <hyperlink ref="D67" r:id="rId231"/>
    <hyperlink ref="D68" r:id="rId232"/>
    <hyperlink ref="D86" r:id="rId233"/>
    <hyperlink ref="D92" r:id="rId234"/>
    <hyperlink ref="D103" r:id="rId235"/>
    <hyperlink ref="D102" r:id="rId236"/>
    <hyperlink ref="D100" r:id="rId237"/>
    <hyperlink ref="D99" r:id="rId238"/>
    <hyperlink ref="D98" r:id="rId239"/>
    <hyperlink ref="D94" r:id="rId240"/>
    <hyperlink ref="D95" r:id="rId241"/>
    <hyperlink ref="D96" r:id="rId242"/>
    <hyperlink ref="D97" r:id="rId243"/>
    <hyperlink ref="D101" r:id="rId244"/>
    <hyperlink ref="D104" r:id="rId245"/>
    <hyperlink ref="D105" r:id="rId246"/>
    <hyperlink ref="D106" r:id="rId247"/>
    <hyperlink ref="D139" r:id="rId248"/>
    <hyperlink ref="D140" r:id="rId249"/>
    <hyperlink ref="D176" r:id="rId250"/>
    <hyperlink ref="D177" r:id="rId251"/>
    <hyperlink ref="D178" r:id="rId252"/>
    <hyperlink ref="D44" r:id="rId253" display="Доска SUP надувная RED PADDLE 14'0&quot;x26&quot; Elite 2024 без рюкзака и насоса"/>
    <hyperlink ref="D191" r:id="rId254"/>
    <hyperlink ref="D89" r:id="rId255"/>
    <hyperlink ref="D88" r:id="rId256"/>
    <hyperlink ref="D87" r:id="rId257"/>
    <hyperlink ref="B7:D7" r:id="rId258" display="Каталог продукции Red Paddle 2024"/>
  </hyperlinks>
  <pageMargins left="0.39370078740157483" right="0.39370078740157483" top="0.39370078740157483" bottom="0.39370078740157483" header="0" footer="0"/>
  <pageSetup paperSize="9" scale="49" orientation="portrait" r:id="rId259"/>
  <drawing r:id="rId260"/>
  <legacyDrawing r:id="rId26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ВАШ ЗАКАЗ</vt:lpstr>
      <vt:lpstr>'ВАШ ЗАКАЗ'!Область_печати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Яков</cp:lastModifiedBy>
  <cp:lastPrinted>2020-11-10T09:58:18Z</cp:lastPrinted>
  <dcterms:created xsi:type="dcterms:W3CDTF">2020-10-26T02:33:49Z</dcterms:created>
  <dcterms:modified xsi:type="dcterms:W3CDTF">2023-11-30T04:59:32Z</dcterms:modified>
</cp:coreProperties>
</file>